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8800" activeTab="0"/>
  </bookViews>
  <sheets>
    <sheet name="Aflossingstabe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<sst xmlns="http://schemas.openxmlformats.org/spreadsheetml/2006/main" count="23" uniqueCount="23">
  <si>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Geleend bedrag</t>
  </si>
  <si>
    <t>Jaarlijkse i</t>
  </si>
  <si>
    <t>Maandelijkse i</t>
  </si>
  <si>
    <t>Aflossing</t>
  </si>
  <si>
    <t>Intrest</t>
  </si>
  <si>
    <t>Nieuw bedrag</t>
  </si>
  <si>
    <t>Aantal maanden</t>
  </si>
  <si>
    <t>Mensualiteit</t>
  </si>
  <si>
    <t>Meesters Accountants</t>
  </si>
  <si>
    <t>Voorne 53</t>
  </si>
  <si>
    <t>2980 Zoersel</t>
  </si>
  <si>
    <t>Tel. + 32 3 311 80 06        </t>
  </si>
  <si>
    <t>Maand</t>
  </si>
  <si>
    <t>Start</t>
  </si>
  <si>
    <t>Uitstaand kapitaal</t>
  </si>
  <si>
    <t>Totale aflossing</t>
  </si>
  <si>
    <t>Optelling</t>
  </si>
  <si>
    <t>Aflossingstabel in Excel</t>
  </si>
  <si>
    <t>Eikenlaan 2</t>
  </si>
  <si>
    <t>2110 Wijnegem</t>
  </si>
  <si>
    <t>www.meesters.be</t>
  </si>
  <si>
    <t xml:space="preserve">Wij helpen met uw plannen. </t>
  </si>
  <si>
    <t>Vrijblijvend advies</t>
  </si>
</sst>
</file>

<file path=xl/styles.xml><?xml version="1.0" encoding="utf-8"?>
<styleSheet xmlns="http://schemas.openxmlformats.org/spreadsheetml/2006/main">
  <numFmts count="4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* #,##0_-;_-* #,##0\-;_-* &quot;-&quot;_-;_-@_-"/>
    <numFmt numFmtId="192" formatCode="_-&quot;F&quot;\ * #,##0.00_-;_-&quot;F&quot;\ * #,##0.00\-;_-&quot;F&quot;\ * &quot;-&quot;??_-;_-@_-"/>
    <numFmt numFmtId="193" formatCode="_-* #,##0.00_-;_-* #,##0.00\-;_-* &quot;-&quot;??_-;_-@_-"/>
    <numFmt numFmtId="194" formatCode="0.0000000000%"/>
    <numFmt numFmtId="195" formatCode="&quot;Ja&quot;;&quot;Ja&quot;;&quot;Nee&quot;"/>
    <numFmt numFmtId="196" formatCode="&quot;Waar&quot;;&quot;Waar&quot;;&quot;Onwaar&quot;"/>
    <numFmt numFmtId="197" formatCode="&quot;Aan&quot;;&quot;Aan&quot;;&quot;Uit&quot;"/>
    <numFmt numFmtId="198" formatCode="[$€-2]\ #.##000_);[Red]\([$€-2]\ #.##000\)"/>
    <numFmt numFmtId="199" formatCode="_-* #,##0.000_-;_-* #,##0.000\-;_-* &quot;-&quot;??_-;_-@_-"/>
    <numFmt numFmtId="200" formatCode="_-* #,##0.0000_-;_-* #,##0.0000\-;_-* &quot;-&quot;??_-;_-@_-"/>
    <numFmt numFmtId="201" formatCode="_-* #,##0.0_-;_-* #,##0.0\-;_-* &quot;-&quot;??_-;_-@_-"/>
    <numFmt numFmtId="202" formatCode="_-* #,##0_-;_-* #,##0\-;_-* &quot;-&quot;??_-;_-@_-"/>
  </numFmts>
  <fonts count="4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name val="Calibri Light"/>
      <family val="2"/>
    </font>
    <font>
      <b/>
      <sz val="11"/>
      <name val="Calibri"/>
      <family val="2"/>
    </font>
    <font>
      <b/>
      <u val="single"/>
      <sz val="18"/>
      <name val="Calibri Light"/>
      <family val="2"/>
    </font>
    <font>
      <sz val="11"/>
      <name val="Calibri"/>
      <family val="0"/>
    </font>
    <font>
      <u val="single"/>
      <sz val="10"/>
      <color indexed="15"/>
      <name val="Arial"/>
      <family val="0"/>
    </font>
    <font>
      <b/>
      <i/>
      <sz val="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21" fillId="33" borderId="0" xfId="55" applyFont="1" applyFill="1" applyAlignment="1">
      <alignment horizontal="left"/>
    </xf>
    <xf numFmtId="0" fontId="22" fillId="33" borderId="0" xfId="50" applyFont="1" applyFill="1" applyAlignment="1">
      <alignment horizontal="left"/>
    </xf>
    <xf numFmtId="0" fontId="0" fillId="33" borderId="0" xfId="0" applyFill="1" applyAlignment="1">
      <alignment horizontal="left"/>
    </xf>
    <xf numFmtId="0" fontId="2" fillId="0" borderId="0" xfId="0" applyFont="1" applyAlignment="1">
      <alignment horizontal="center"/>
    </xf>
    <xf numFmtId="193" fontId="0" fillId="33" borderId="0" xfId="45" applyFont="1" applyFill="1" applyAlignment="1">
      <alignment/>
    </xf>
    <xf numFmtId="193" fontId="1" fillId="33" borderId="0" xfId="45" applyFont="1" applyFill="1" applyAlignment="1">
      <alignment/>
    </xf>
    <xf numFmtId="193" fontId="23" fillId="33" borderId="0" xfId="45" applyFont="1" applyFill="1" applyAlignment="1">
      <alignment/>
    </xf>
    <xf numFmtId="193" fontId="0" fillId="0" borderId="0" xfId="45" applyFont="1" applyAlignment="1">
      <alignment/>
    </xf>
    <xf numFmtId="193" fontId="1" fillId="0" borderId="0" xfId="45" applyFont="1" applyAlignment="1">
      <alignment/>
    </xf>
    <xf numFmtId="193" fontId="2" fillId="0" borderId="0" xfId="45" applyFont="1" applyAlignment="1">
      <alignment horizontal="center"/>
    </xf>
    <xf numFmtId="193" fontId="3" fillId="0" borderId="0" xfId="45" applyFont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0" xfId="50" applyFont="1" applyFill="1" applyAlignment="1">
      <alignment horizontal="left"/>
    </xf>
    <xf numFmtId="193" fontId="0" fillId="33" borderId="0" xfId="45" applyFont="1" applyFill="1" applyAlignment="1">
      <alignment/>
    </xf>
    <xf numFmtId="193" fontId="0" fillId="33" borderId="0" xfId="45" applyFont="1" applyFill="1" applyAlignment="1">
      <alignment horizontal="left"/>
    </xf>
    <xf numFmtId="202" fontId="0" fillId="34" borderId="13" xfId="45" applyNumberFormat="1" applyFont="1" applyFill="1" applyBorder="1" applyAlignment="1" applyProtection="1">
      <alignment/>
      <protection locked="0"/>
    </xf>
    <xf numFmtId="193" fontId="0" fillId="34" borderId="14" xfId="45" applyFont="1" applyFill="1" applyBorder="1" applyAlignment="1" applyProtection="1">
      <alignment/>
      <protection locked="0"/>
    </xf>
    <xf numFmtId="10" fontId="0" fillId="34" borderId="14" xfId="0" applyNumberFormat="1" applyFont="1" applyFill="1" applyBorder="1" applyAlignment="1" applyProtection="1">
      <alignment/>
      <protection locked="0"/>
    </xf>
    <xf numFmtId="194" fontId="0" fillId="34" borderId="14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93" fontId="0" fillId="0" borderId="0" xfId="45" applyFont="1" applyAlignment="1" applyProtection="1">
      <alignment/>
      <protection locked="0"/>
    </xf>
    <xf numFmtId="193" fontId="1" fillId="0" borderId="0" xfId="45" applyFont="1" applyAlignment="1" applyProtection="1">
      <alignment/>
      <protection locked="0"/>
    </xf>
    <xf numFmtId="193" fontId="0" fillId="0" borderId="0" xfId="45" applyFont="1" applyAlignment="1" applyProtection="1">
      <alignment horizontal="right"/>
      <protection locked="0"/>
    </xf>
    <xf numFmtId="193" fontId="2" fillId="0" borderId="0" xfId="45" applyFont="1" applyAlignment="1" applyProtection="1">
      <alignment/>
      <protection locked="0"/>
    </xf>
    <xf numFmtId="0" fontId="33" fillId="0" borderId="0" xfId="43" applyAlignment="1">
      <alignment/>
    </xf>
    <xf numFmtId="193" fontId="26" fillId="0" borderId="0" xfId="45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57150</xdr:rowOff>
    </xdr:from>
    <xdr:to>
      <xdr:col>8</xdr:col>
      <xdr:colOff>781050</xdr:colOff>
      <xdr:row>8</xdr:row>
      <xdr:rowOff>95250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57150"/>
          <a:ext cx="1552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esters.be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tabSelected="1" zoomScale="256" zoomScaleNormal="256" zoomScalePageLayoutView="0" workbookViewId="0" topLeftCell="A1">
      <selection activeCell="D3" sqref="D3"/>
    </sheetView>
  </sheetViews>
  <sheetFormatPr defaultColWidth="8.8515625" defaultRowHeight="12.75"/>
  <cols>
    <col min="1" max="1" width="7.421875" style="0" customWidth="1"/>
    <col min="2" max="2" width="16.421875" style="10" bestFit="1" customWidth="1"/>
    <col min="3" max="3" width="11.28125" style="10" bestFit="1" customWidth="1"/>
    <col min="4" max="4" width="13.140625" style="10" bestFit="1" customWidth="1"/>
    <col min="5" max="5" width="15.00390625" style="11" bestFit="1" customWidth="1"/>
    <col min="6" max="6" width="14.00390625" style="10" bestFit="1" customWidth="1"/>
    <col min="7" max="7" width="13.140625" style="0" bestFit="1" customWidth="1"/>
    <col min="8" max="8" width="15.7109375" style="0" customWidth="1"/>
    <col min="9" max="9" width="14.421875" style="0" bestFit="1" customWidth="1"/>
  </cols>
  <sheetData>
    <row r="1" spans="2:10" ht="13.5" thickBot="1">
      <c r="B1" s="7"/>
      <c r="C1" s="7"/>
      <c r="D1" s="7"/>
      <c r="E1" s="8"/>
      <c r="F1" s="7"/>
      <c r="G1" s="2"/>
      <c r="H1" s="2"/>
      <c r="I1" s="2"/>
      <c r="J1" s="2"/>
    </row>
    <row r="2" spans="1:10" ht="23.25">
      <c r="A2" s="3" t="s">
        <v>8</v>
      </c>
      <c r="B2" s="19"/>
      <c r="C2" s="19"/>
      <c r="D2" s="31" t="s">
        <v>21</v>
      </c>
      <c r="F2" s="14" t="s">
        <v>6</v>
      </c>
      <c r="G2" s="20">
        <v>180</v>
      </c>
      <c r="H2" s="2"/>
      <c r="I2" s="2"/>
      <c r="J2" s="2"/>
    </row>
    <row r="3" spans="1:10" ht="10.5" customHeight="1">
      <c r="A3" s="30" t="s">
        <v>20</v>
      </c>
      <c r="D3" s="31" t="s">
        <v>22</v>
      </c>
      <c r="F3" s="15" t="s">
        <v>0</v>
      </c>
      <c r="G3" s="21">
        <v>200000</v>
      </c>
      <c r="H3" s="2"/>
      <c r="I3" s="2"/>
      <c r="J3" s="2"/>
    </row>
    <row r="4" spans="6:10" ht="12.75">
      <c r="F4" s="15" t="s">
        <v>1</v>
      </c>
      <c r="G4" s="22">
        <v>0.0195</v>
      </c>
      <c r="H4" s="2"/>
      <c r="I4" s="2"/>
      <c r="J4" s="2"/>
    </row>
    <row r="5" spans="1:10" ht="15">
      <c r="A5" s="17" t="s">
        <v>9</v>
      </c>
      <c r="B5" s="7"/>
      <c r="C5" s="18" t="s">
        <v>18</v>
      </c>
      <c r="F5" s="15" t="s">
        <v>2</v>
      </c>
      <c r="G5" s="23">
        <f>((1+G4)^(1/12))-1</f>
        <v>0.0016106549662961989</v>
      </c>
      <c r="H5" s="2"/>
      <c r="I5" s="2"/>
      <c r="J5" s="2"/>
    </row>
    <row r="6" spans="1:10" ht="15.75" thickBot="1">
      <c r="A6" s="17" t="s">
        <v>10</v>
      </c>
      <c r="B6" s="7"/>
      <c r="C6" s="18" t="s">
        <v>19</v>
      </c>
      <c r="F6" s="16" t="s">
        <v>7</v>
      </c>
      <c r="G6" s="24">
        <f>G3/((1-(1+G5)^(-G2))/G5)</f>
        <v>1280.836688964476</v>
      </c>
      <c r="H6" s="2"/>
      <c r="I6" s="2"/>
      <c r="J6" s="2"/>
    </row>
    <row r="7" spans="1:10" ht="12.75">
      <c r="A7" s="5"/>
      <c r="B7" s="7"/>
      <c r="C7" s="7"/>
      <c r="D7" s="7"/>
      <c r="E7" s="8"/>
      <c r="F7" s="7"/>
      <c r="G7" s="2"/>
      <c r="H7" s="2"/>
      <c r="I7" s="2"/>
      <c r="J7" s="2"/>
    </row>
    <row r="8" spans="1:10" ht="15">
      <c r="A8" s="4" t="s">
        <v>11</v>
      </c>
      <c r="B8" s="7"/>
      <c r="C8" s="7"/>
      <c r="D8" s="7"/>
      <c r="E8" s="8"/>
      <c r="F8" s="7"/>
      <c r="G8" s="2"/>
      <c r="H8" s="2"/>
      <c r="I8" s="2"/>
      <c r="J8" s="2"/>
    </row>
    <row r="9" spans="1:10" ht="12.75">
      <c r="A9" s="2"/>
      <c r="B9" s="7"/>
      <c r="C9" s="7"/>
      <c r="D9" s="7"/>
      <c r="E9" s="8"/>
      <c r="F9" s="7"/>
      <c r="G9" s="2"/>
      <c r="H9" s="2"/>
      <c r="I9" s="2"/>
      <c r="J9" s="2"/>
    </row>
    <row r="10" spans="1:10" ht="24">
      <c r="A10" s="2"/>
      <c r="C10" s="9" t="s">
        <v>17</v>
      </c>
      <c r="D10" s="7"/>
      <c r="E10" s="8"/>
      <c r="F10" s="7"/>
      <c r="G10" s="2"/>
      <c r="H10" s="2"/>
      <c r="I10" s="2"/>
      <c r="J10" s="2"/>
    </row>
    <row r="11" spans="1:6" ht="12.75">
      <c r="A11" s="6" t="s">
        <v>12</v>
      </c>
      <c r="B11" s="12" t="s">
        <v>14</v>
      </c>
      <c r="C11" s="12" t="s">
        <v>3</v>
      </c>
      <c r="D11" s="12" t="s">
        <v>4</v>
      </c>
      <c r="E11" s="13" t="s">
        <v>15</v>
      </c>
      <c r="F11" s="12" t="s">
        <v>5</v>
      </c>
    </row>
    <row r="12" spans="1:6" ht="12.75">
      <c r="A12" s="1" t="s">
        <v>13</v>
      </c>
      <c r="B12" s="10">
        <f>G3</f>
        <v>200000</v>
      </c>
      <c r="F12" s="10">
        <f>B12-C12+D12</f>
        <v>200000</v>
      </c>
    </row>
    <row r="13" spans="1:6" ht="12.75">
      <c r="A13" s="1">
        <v>1</v>
      </c>
      <c r="B13" s="10">
        <f>F12</f>
        <v>200000</v>
      </c>
      <c r="C13" s="10">
        <f>E13-D13</f>
        <v>958.7056957052363</v>
      </c>
      <c r="D13" s="10">
        <f>B13*G$5</f>
        <v>322.13099325923974</v>
      </c>
      <c r="E13" s="11">
        <f>G$6</f>
        <v>1280.836688964476</v>
      </c>
      <c r="F13" s="10">
        <f>B13-C13</f>
        <v>199041.29430429477</v>
      </c>
    </row>
    <row r="14" spans="1:6" ht="12.75">
      <c r="A14">
        <v>2</v>
      </c>
      <c r="B14" s="10">
        <f aca="true" t="shared" si="0" ref="B14:B77">F13</f>
        <v>199041.29430429477</v>
      </c>
      <c r="C14" s="10">
        <f aca="true" t="shared" si="1" ref="C14:C77">E14-D14</f>
        <v>960.2498397952404</v>
      </c>
      <c r="D14" s="10">
        <f>B14*G$5</f>
        <v>320.5868491692357</v>
      </c>
      <c r="E14" s="11">
        <f>G$6</f>
        <v>1280.836688964476</v>
      </c>
      <c r="F14" s="10">
        <f aca="true" t="shared" si="2" ref="F14:F77">B14-C14</f>
        <v>198081.04446449954</v>
      </c>
    </row>
    <row r="15" spans="1:6" ht="12.75">
      <c r="A15">
        <f>A14+1</f>
        <v>3</v>
      </c>
      <c r="B15" s="10">
        <f t="shared" si="0"/>
        <v>198081.04446449954</v>
      </c>
      <c r="C15" s="10">
        <f t="shared" si="1"/>
        <v>961.7964709685916</v>
      </c>
      <c r="D15" s="10">
        <f>B15*G$5</f>
        <v>319.0402179958844</v>
      </c>
      <c r="E15" s="11">
        <f>G$6</f>
        <v>1280.836688964476</v>
      </c>
      <c r="F15" s="10">
        <f t="shared" si="2"/>
        <v>197119.24799353094</v>
      </c>
    </row>
    <row r="16" spans="1:6" ht="12.75">
      <c r="A16">
        <f aca="true" t="shared" si="3" ref="A16:A79">A15+1</f>
        <v>4</v>
      </c>
      <c r="B16" s="10">
        <f t="shared" si="0"/>
        <v>197119.24799353094</v>
      </c>
      <c r="C16" s="10">
        <f t="shared" si="1"/>
        <v>963.3455932311233</v>
      </c>
      <c r="D16" s="10">
        <f>B16*G$5</f>
        <v>317.49109573335267</v>
      </c>
      <c r="E16" s="11">
        <f>G$6</f>
        <v>1280.836688964476</v>
      </c>
      <c r="F16" s="10">
        <f t="shared" si="2"/>
        <v>196155.90240029982</v>
      </c>
    </row>
    <row r="17" spans="1:6" ht="12.75">
      <c r="A17">
        <f t="shared" si="3"/>
        <v>5</v>
      </c>
      <c r="B17" s="10">
        <f t="shared" si="0"/>
        <v>196155.90240029982</v>
      </c>
      <c r="C17" s="10">
        <f t="shared" si="1"/>
        <v>964.8972105951207</v>
      </c>
      <c r="D17" s="10">
        <f>B17*G$5</f>
        <v>315.93947836935536</v>
      </c>
      <c r="E17" s="11">
        <f>G$6</f>
        <v>1280.836688964476</v>
      </c>
      <c r="F17" s="10">
        <f t="shared" si="2"/>
        <v>195191.0051897047</v>
      </c>
    </row>
    <row r="18" spans="1:6" ht="12.75">
      <c r="A18">
        <f t="shared" si="3"/>
        <v>6</v>
      </c>
      <c r="B18" s="10">
        <f t="shared" si="0"/>
        <v>195191.0051897047</v>
      </c>
      <c r="C18" s="10">
        <f t="shared" si="1"/>
        <v>966.451327079331</v>
      </c>
      <c r="D18" s="10">
        <f>B18*G$5</f>
        <v>314.385361885145</v>
      </c>
      <c r="E18" s="11">
        <f>G$6</f>
        <v>1280.836688964476</v>
      </c>
      <c r="F18" s="10">
        <f t="shared" si="2"/>
        <v>194224.55386262538</v>
      </c>
    </row>
    <row r="19" spans="1:6" ht="12.75">
      <c r="A19">
        <f t="shared" si="3"/>
        <v>7</v>
      </c>
      <c r="B19" s="10">
        <f t="shared" si="0"/>
        <v>194224.55386262538</v>
      </c>
      <c r="C19" s="10">
        <f t="shared" si="1"/>
        <v>968.0079467089749</v>
      </c>
      <c r="D19" s="10">
        <f>B19*G$5</f>
        <v>312.82874225550114</v>
      </c>
      <c r="E19" s="11">
        <f>G$6</f>
        <v>1280.836688964476</v>
      </c>
      <c r="F19" s="10">
        <f t="shared" si="2"/>
        <v>193256.54591591642</v>
      </c>
    </row>
    <row r="20" spans="1:6" ht="12.75">
      <c r="A20">
        <f t="shared" si="3"/>
        <v>8</v>
      </c>
      <c r="B20" s="10">
        <f t="shared" si="0"/>
        <v>193256.54591591642</v>
      </c>
      <c r="C20" s="10">
        <f t="shared" si="1"/>
        <v>969.5670735157559</v>
      </c>
      <c r="D20" s="10">
        <f>B20*G$5</f>
        <v>311.2696154487202</v>
      </c>
      <c r="E20" s="11">
        <f>G$6</f>
        <v>1280.836688964476</v>
      </c>
      <c r="F20" s="10">
        <f t="shared" si="2"/>
        <v>192286.97884240065</v>
      </c>
    </row>
    <row r="21" spans="1:6" ht="12.75">
      <c r="A21">
        <f t="shared" si="3"/>
        <v>9</v>
      </c>
      <c r="B21" s="10">
        <f t="shared" si="0"/>
        <v>192286.97884240065</v>
      </c>
      <c r="C21" s="10">
        <f t="shared" si="1"/>
        <v>971.1287115378714</v>
      </c>
      <c r="D21" s="10">
        <f>B21*G$5</f>
        <v>309.7079774266047</v>
      </c>
      <c r="E21" s="11">
        <f>G$6</f>
        <v>1280.836688964476</v>
      </c>
      <c r="F21" s="10">
        <f t="shared" si="2"/>
        <v>191315.8501308628</v>
      </c>
    </row>
    <row r="22" spans="1:6" ht="12.75">
      <c r="A22">
        <f t="shared" si="3"/>
        <v>10</v>
      </c>
      <c r="B22" s="10">
        <f t="shared" si="0"/>
        <v>191315.8501308628</v>
      </c>
      <c r="C22" s="10">
        <f t="shared" si="1"/>
        <v>972.6928648200226</v>
      </c>
      <c r="D22" s="10">
        <f>B22*G$5</f>
        <v>308.14382414445345</v>
      </c>
      <c r="E22" s="11">
        <f>G$6</f>
        <v>1280.836688964476</v>
      </c>
      <c r="F22" s="10">
        <f t="shared" si="2"/>
        <v>190343.15726604278</v>
      </c>
    </row>
    <row r="23" spans="1:6" ht="12.75">
      <c r="A23">
        <f t="shared" si="3"/>
        <v>11</v>
      </c>
      <c r="B23" s="10">
        <f t="shared" si="0"/>
        <v>190343.15726604278</v>
      </c>
      <c r="C23" s="10">
        <f t="shared" si="1"/>
        <v>974.2595374134257</v>
      </c>
      <c r="D23" s="10">
        <f>B23*G$5</f>
        <v>306.57715155105024</v>
      </c>
      <c r="E23" s="11">
        <f>G$6</f>
        <v>1280.836688964476</v>
      </c>
      <c r="F23" s="10">
        <f t="shared" si="2"/>
        <v>189368.89772862935</v>
      </c>
    </row>
    <row r="24" spans="1:6" ht="12.75">
      <c r="A24">
        <f t="shared" si="3"/>
        <v>12</v>
      </c>
      <c r="B24" s="10">
        <f t="shared" si="0"/>
        <v>189368.89772862935</v>
      </c>
      <c r="C24" s="10">
        <f t="shared" si="1"/>
        <v>975.8287333758221</v>
      </c>
      <c r="D24" s="10">
        <f>B24*G$5</f>
        <v>305.00795558865383</v>
      </c>
      <c r="E24" s="11">
        <f>G$6</f>
        <v>1280.836688964476</v>
      </c>
      <c r="F24" s="10">
        <f t="shared" si="2"/>
        <v>188393.06899525353</v>
      </c>
    </row>
    <row r="25" spans="1:6" ht="12.75">
      <c r="A25">
        <f t="shared" si="3"/>
        <v>13</v>
      </c>
      <c r="B25" s="10">
        <f t="shared" si="0"/>
        <v>188393.06899525353</v>
      </c>
      <c r="C25" s="10">
        <f t="shared" si="1"/>
        <v>977.4004567714885</v>
      </c>
      <c r="D25" s="10">
        <f>B25*G$5</f>
        <v>303.4362321929875</v>
      </c>
      <c r="E25" s="11">
        <f>G$6</f>
        <v>1280.836688964476</v>
      </c>
      <c r="F25" s="10">
        <f t="shared" si="2"/>
        <v>187415.66853848204</v>
      </c>
    </row>
    <row r="26" spans="1:6" ht="12.75">
      <c r="A26">
        <f t="shared" si="3"/>
        <v>14</v>
      </c>
      <c r="B26" s="10">
        <f t="shared" si="0"/>
        <v>187415.66853848204</v>
      </c>
      <c r="C26" s="10">
        <f t="shared" si="1"/>
        <v>978.9747116712476</v>
      </c>
      <c r="D26" s="10">
        <f>B26*G$5</f>
        <v>301.8619772932284</v>
      </c>
      <c r="E26" s="11">
        <f>G$6</f>
        <v>1280.836688964476</v>
      </c>
      <c r="F26" s="10">
        <f t="shared" si="2"/>
        <v>186436.6938268108</v>
      </c>
    </row>
    <row r="27" spans="1:6" ht="12.75">
      <c r="A27">
        <f t="shared" si="3"/>
        <v>15</v>
      </c>
      <c r="B27" s="10">
        <f t="shared" si="0"/>
        <v>186436.6938268108</v>
      </c>
      <c r="C27" s="10">
        <f t="shared" si="1"/>
        <v>980.5515021524793</v>
      </c>
      <c r="D27" s="10">
        <f>B27*G$5</f>
        <v>300.2851868119967</v>
      </c>
      <c r="E27" s="11">
        <f>G$6</f>
        <v>1280.836688964476</v>
      </c>
      <c r="F27" s="10">
        <f t="shared" si="2"/>
        <v>185456.1423246583</v>
      </c>
    </row>
    <row r="28" spans="1:6" ht="12.75">
      <c r="A28">
        <f t="shared" si="3"/>
        <v>16</v>
      </c>
      <c r="B28" s="10">
        <f t="shared" si="0"/>
        <v>185456.1423246583</v>
      </c>
      <c r="C28" s="10">
        <f t="shared" si="1"/>
        <v>982.1308322991304</v>
      </c>
      <c r="D28" s="10">
        <f>B28*G$5</f>
        <v>298.7058566653456</v>
      </c>
      <c r="E28" s="11">
        <f>G$6</f>
        <v>1280.836688964476</v>
      </c>
      <c r="F28" s="10">
        <f t="shared" si="2"/>
        <v>184474.0114923592</v>
      </c>
    </row>
    <row r="29" spans="1:6" ht="12.75">
      <c r="A29">
        <f t="shared" si="3"/>
        <v>17</v>
      </c>
      <c r="B29" s="10">
        <f t="shared" si="0"/>
        <v>184474.0114923592</v>
      </c>
      <c r="C29" s="10">
        <f t="shared" si="1"/>
        <v>983.7127062017256</v>
      </c>
      <c r="D29" s="10">
        <f>B29*G$5</f>
        <v>297.1239827627504</v>
      </c>
      <c r="E29" s="11">
        <f>G$6</f>
        <v>1280.836688964476</v>
      </c>
      <c r="F29" s="10">
        <f t="shared" si="2"/>
        <v>183490.29878615745</v>
      </c>
    </row>
    <row r="30" spans="1:6" ht="12.75">
      <c r="A30">
        <f t="shared" si="3"/>
        <v>18</v>
      </c>
      <c r="B30" s="10">
        <f t="shared" si="0"/>
        <v>183490.29878615745</v>
      </c>
      <c r="C30" s="10">
        <f t="shared" si="1"/>
        <v>985.297127957378</v>
      </c>
      <c r="D30" s="10">
        <f>B30*G$5</f>
        <v>295.5395610070979</v>
      </c>
      <c r="E30" s="11">
        <f>G$6</f>
        <v>1280.836688964476</v>
      </c>
      <c r="F30" s="10">
        <f t="shared" si="2"/>
        <v>182505.00165820008</v>
      </c>
    </row>
    <row r="31" spans="1:6" ht="12.75">
      <c r="A31">
        <f t="shared" si="3"/>
        <v>19</v>
      </c>
      <c r="B31" s="10">
        <f t="shared" si="0"/>
        <v>182505.00165820008</v>
      </c>
      <c r="C31" s="10">
        <f t="shared" si="1"/>
        <v>986.8841016698</v>
      </c>
      <c r="D31" s="10">
        <f>B31*G$5</f>
        <v>293.952587294676</v>
      </c>
      <c r="E31" s="11">
        <f>G$6</f>
        <v>1280.836688964476</v>
      </c>
      <c r="F31" s="10">
        <f t="shared" si="2"/>
        <v>181518.11755653028</v>
      </c>
    </row>
    <row r="32" spans="1:6" ht="12.75">
      <c r="A32">
        <f t="shared" si="3"/>
        <v>20</v>
      </c>
      <c r="B32" s="10">
        <f t="shared" si="0"/>
        <v>181518.11755653028</v>
      </c>
      <c r="C32" s="10">
        <f t="shared" si="1"/>
        <v>988.4736314493133</v>
      </c>
      <c r="D32" s="10">
        <f>B32*G$5</f>
        <v>292.3630575151627</v>
      </c>
      <c r="E32" s="11">
        <f>G$6</f>
        <v>1280.836688964476</v>
      </c>
      <c r="F32" s="10">
        <f t="shared" si="2"/>
        <v>180529.64392508098</v>
      </c>
    </row>
    <row r="33" spans="1:6" ht="12.75">
      <c r="A33">
        <f t="shared" si="3"/>
        <v>21</v>
      </c>
      <c r="B33" s="10">
        <f t="shared" si="0"/>
        <v>180529.64392508098</v>
      </c>
      <c r="C33" s="10">
        <f t="shared" si="1"/>
        <v>990.06572141286</v>
      </c>
      <c r="D33" s="10">
        <f>B33*G$5</f>
        <v>290.7709675516161</v>
      </c>
      <c r="E33" s="11">
        <f>G$6</f>
        <v>1280.836688964476</v>
      </c>
      <c r="F33" s="10">
        <f t="shared" si="2"/>
        <v>179539.57820366812</v>
      </c>
    </row>
    <row r="34" spans="1:6" ht="12.75">
      <c r="A34">
        <f t="shared" si="3"/>
        <v>22</v>
      </c>
      <c r="B34" s="10">
        <f t="shared" si="0"/>
        <v>179539.57820366812</v>
      </c>
      <c r="C34" s="10">
        <f t="shared" si="1"/>
        <v>991.6603756840132</v>
      </c>
      <c r="D34" s="10">
        <f>B34*G$5</f>
        <v>289.1763132804628</v>
      </c>
      <c r="E34" s="11">
        <f>G$6</f>
        <v>1280.836688964476</v>
      </c>
      <c r="F34" s="10">
        <f t="shared" si="2"/>
        <v>178547.9178279841</v>
      </c>
    </row>
    <row r="35" spans="1:6" ht="12.75">
      <c r="A35">
        <f t="shared" si="3"/>
        <v>23</v>
      </c>
      <c r="B35" s="10">
        <f t="shared" si="0"/>
        <v>178547.9178279841</v>
      </c>
      <c r="C35" s="10">
        <f t="shared" si="1"/>
        <v>993.2575983929878</v>
      </c>
      <c r="D35" s="10">
        <f>B35*G$5</f>
        <v>287.5790905714882</v>
      </c>
      <c r="E35" s="11">
        <f>G$6</f>
        <v>1280.836688964476</v>
      </c>
      <c r="F35" s="10">
        <f t="shared" si="2"/>
        <v>177554.66022959113</v>
      </c>
    </row>
    <row r="36" spans="1:6" ht="12.75">
      <c r="A36">
        <f t="shared" si="3"/>
        <v>24</v>
      </c>
      <c r="B36" s="10">
        <f t="shared" si="0"/>
        <v>177554.66022959113</v>
      </c>
      <c r="C36" s="10">
        <f t="shared" si="1"/>
        <v>994.8573936766509</v>
      </c>
      <c r="D36" s="10">
        <f>B36*G$5</f>
        <v>285.97929528782515</v>
      </c>
      <c r="E36" s="11">
        <f>G$6</f>
        <v>1280.836688964476</v>
      </c>
      <c r="F36" s="10">
        <f t="shared" si="2"/>
        <v>176559.80283591448</v>
      </c>
    </row>
    <row r="37" spans="1:6" ht="12.75">
      <c r="A37">
        <f t="shared" si="3"/>
        <v>25</v>
      </c>
      <c r="B37" s="10">
        <f t="shared" si="0"/>
        <v>176559.80283591448</v>
      </c>
      <c r="C37" s="10">
        <f t="shared" si="1"/>
        <v>996.4597656785327</v>
      </c>
      <c r="D37" s="10">
        <f>B37*G$5</f>
        <v>284.37692328594335</v>
      </c>
      <c r="E37" s="11">
        <f>G$6</f>
        <v>1280.836688964476</v>
      </c>
      <c r="F37" s="10">
        <f t="shared" si="2"/>
        <v>175563.34307023595</v>
      </c>
    </row>
    <row r="38" spans="1:6" ht="12.75">
      <c r="A38">
        <f t="shared" si="3"/>
        <v>26</v>
      </c>
      <c r="B38" s="10">
        <f t="shared" si="0"/>
        <v>175563.34307023595</v>
      </c>
      <c r="C38" s="10">
        <f t="shared" si="1"/>
        <v>998.0647185488372</v>
      </c>
      <c r="D38" s="10">
        <f>B38*G$5</f>
        <v>282.77197041563886</v>
      </c>
      <c r="E38" s="11">
        <f>G$6</f>
        <v>1280.836688964476</v>
      </c>
      <c r="F38" s="10">
        <f t="shared" si="2"/>
        <v>174565.2783516871</v>
      </c>
    </row>
    <row r="39" spans="1:6" ht="12.75">
      <c r="A39">
        <f t="shared" si="3"/>
        <v>27</v>
      </c>
      <c r="B39" s="10">
        <f t="shared" si="0"/>
        <v>174565.2783516871</v>
      </c>
      <c r="C39" s="10">
        <f t="shared" si="1"/>
        <v>999.6722564444528</v>
      </c>
      <c r="D39" s="10">
        <f>B39*G$5</f>
        <v>281.1644325200232</v>
      </c>
      <c r="E39" s="11">
        <f>G$6</f>
        <v>1280.836688964476</v>
      </c>
      <c r="F39" s="10">
        <f t="shared" si="2"/>
        <v>173565.60609524263</v>
      </c>
    </row>
    <row r="40" spans="1:6" ht="12.75">
      <c r="A40">
        <f t="shared" si="3"/>
        <v>28</v>
      </c>
      <c r="B40" s="10">
        <f t="shared" si="0"/>
        <v>173565.60609524263</v>
      </c>
      <c r="C40" s="10">
        <f t="shared" si="1"/>
        <v>1001.2823835289637</v>
      </c>
      <c r="D40" s="10">
        <f>B40*G$5</f>
        <v>279.55430543551233</v>
      </c>
      <c r="E40" s="11">
        <f>G$6</f>
        <v>1280.836688964476</v>
      </c>
      <c r="F40" s="10">
        <f t="shared" si="2"/>
        <v>172564.32371171366</v>
      </c>
    </row>
    <row r="41" spans="1:6" ht="12.75">
      <c r="A41">
        <f t="shared" si="3"/>
        <v>29</v>
      </c>
      <c r="B41" s="10">
        <f t="shared" si="0"/>
        <v>172564.32371171366</v>
      </c>
      <c r="C41" s="10">
        <f t="shared" si="1"/>
        <v>1002.8951039726595</v>
      </c>
      <c r="D41" s="10">
        <f>B41*G$5</f>
        <v>277.9415849918165</v>
      </c>
      <c r="E41" s="11">
        <f>G$6</f>
        <v>1280.836688964476</v>
      </c>
      <c r="F41" s="10">
        <f t="shared" si="2"/>
        <v>171561.428607741</v>
      </c>
    </row>
    <row r="42" spans="1:6" ht="12.75">
      <c r="A42">
        <f t="shared" si="3"/>
        <v>30</v>
      </c>
      <c r="B42" s="10">
        <f t="shared" si="0"/>
        <v>171561.428607741</v>
      </c>
      <c r="C42" s="10">
        <f t="shared" si="1"/>
        <v>1004.5104219525472</v>
      </c>
      <c r="D42" s="10">
        <f>B42*G$5</f>
        <v>276.3262670119288</v>
      </c>
      <c r="E42" s="11">
        <f>G$6</f>
        <v>1280.836688964476</v>
      </c>
      <c r="F42" s="10">
        <f t="shared" si="2"/>
        <v>170556.91818578844</v>
      </c>
    </row>
    <row r="43" spans="1:6" ht="12.75">
      <c r="A43">
        <f t="shared" si="3"/>
        <v>31</v>
      </c>
      <c r="B43" s="10">
        <f t="shared" si="0"/>
        <v>170556.91818578844</v>
      </c>
      <c r="C43" s="10">
        <f t="shared" si="1"/>
        <v>1006.1283416523613</v>
      </c>
      <c r="D43" s="10">
        <f>B43*G$5</f>
        <v>274.70834731211465</v>
      </c>
      <c r="E43" s="11">
        <f>G$6</f>
        <v>1280.836688964476</v>
      </c>
      <c r="F43" s="10">
        <f t="shared" si="2"/>
        <v>169550.78984413607</v>
      </c>
    </row>
    <row r="44" spans="1:6" ht="12.75">
      <c r="A44">
        <f t="shared" si="3"/>
        <v>32</v>
      </c>
      <c r="B44" s="10">
        <f t="shared" si="0"/>
        <v>169550.78984413607</v>
      </c>
      <c r="C44" s="10">
        <f t="shared" si="1"/>
        <v>1007.7488672625751</v>
      </c>
      <c r="D44" s="10">
        <f>B44*G$5</f>
        <v>273.0878217019009</v>
      </c>
      <c r="E44" s="11">
        <f>G$6</f>
        <v>1280.836688964476</v>
      </c>
      <c r="F44" s="10">
        <f t="shared" si="2"/>
        <v>168543.0409768735</v>
      </c>
    </row>
    <row r="45" spans="1:6" ht="12.75">
      <c r="A45">
        <f t="shared" si="3"/>
        <v>33</v>
      </c>
      <c r="B45" s="10">
        <f t="shared" si="0"/>
        <v>168543.0409768735</v>
      </c>
      <c r="C45" s="10">
        <f t="shared" si="1"/>
        <v>1009.372002980411</v>
      </c>
      <c r="D45" s="10">
        <f>B45*G$5</f>
        <v>271.46468598406506</v>
      </c>
      <c r="E45" s="11">
        <f>G$6</f>
        <v>1280.836688964476</v>
      </c>
      <c r="F45" s="10">
        <f t="shared" si="2"/>
        <v>167533.6689738931</v>
      </c>
    </row>
    <row r="46" spans="1:6" ht="12.75">
      <c r="A46">
        <f t="shared" si="3"/>
        <v>34</v>
      </c>
      <c r="B46" s="10">
        <f t="shared" si="0"/>
        <v>167533.6689738931</v>
      </c>
      <c r="C46" s="10">
        <f t="shared" si="1"/>
        <v>1010.9977530098517</v>
      </c>
      <c r="D46" s="10">
        <f>B46*G$5</f>
        <v>269.83893595462433</v>
      </c>
      <c r="E46" s="11">
        <f>G$6</f>
        <v>1280.836688964476</v>
      </c>
      <c r="F46" s="10">
        <f t="shared" si="2"/>
        <v>166522.67122088326</v>
      </c>
    </row>
    <row r="47" spans="1:6" ht="12.75">
      <c r="A47">
        <f t="shared" si="3"/>
        <v>35</v>
      </c>
      <c r="B47" s="10">
        <f t="shared" si="0"/>
        <v>166522.67122088326</v>
      </c>
      <c r="C47" s="10">
        <f t="shared" si="1"/>
        <v>1012.6261215616513</v>
      </c>
      <c r="D47" s="10">
        <f>B47*G$5</f>
        <v>268.2105674028247</v>
      </c>
      <c r="E47" s="11">
        <f>G$6</f>
        <v>1280.836688964476</v>
      </c>
      <c r="F47" s="10">
        <f t="shared" si="2"/>
        <v>165510.0450993216</v>
      </c>
    </row>
    <row r="48" spans="1:6" ht="12.75">
      <c r="A48">
        <f t="shared" si="3"/>
        <v>36</v>
      </c>
      <c r="B48" s="10">
        <f t="shared" si="0"/>
        <v>165510.0450993216</v>
      </c>
      <c r="C48" s="10">
        <f t="shared" si="1"/>
        <v>1014.2571128533458</v>
      </c>
      <c r="D48" s="10">
        <f>B48*G$5</f>
        <v>266.5795761111302</v>
      </c>
      <c r="E48" s="11">
        <f>G$6</f>
        <v>1280.836688964476</v>
      </c>
      <c r="F48" s="10">
        <f t="shared" si="2"/>
        <v>164495.78798646826</v>
      </c>
    </row>
    <row r="49" spans="1:6" ht="12.75">
      <c r="A49">
        <f t="shared" si="3"/>
        <v>37</v>
      </c>
      <c r="B49" s="10">
        <f t="shared" si="0"/>
        <v>164495.78798646826</v>
      </c>
      <c r="C49" s="10">
        <f t="shared" si="1"/>
        <v>1015.8907311092644</v>
      </c>
      <c r="D49" s="10">
        <f>B49*G$5</f>
        <v>264.9459578552117</v>
      </c>
      <c r="E49" s="11">
        <f>G$6</f>
        <v>1280.836688964476</v>
      </c>
      <c r="F49" s="10">
        <f t="shared" si="2"/>
        <v>163479.89725535898</v>
      </c>
    </row>
    <row r="50" spans="1:6" ht="12.75">
      <c r="A50">
        <f t="shared" si="3"/>
        <v>38</v>
      </c>
      <c r="B50" s="10">
        <f t="shared" si="0"/>
        <v>163479.89725535898</v>
      </c>
      <c r="C50" s="10">
        <f t="shared" si="1"/>
        <v>1017.5269805605398</v>
      </c>
      <c r="D50" s="10">
        <f>B50*G$5</f>
        <v>263.30970840393627</v>
      </c>
      <c r="E50" s="11">
        <f>G$6</f>
        <v>1280.836688964476</v>
      </c>
      <c r="F50" s="10">
        <f t="shared" si="2"/>
        <v>162462.37027479845</v>
      </c>
    </row>
    <row r="51" spans="1:6" ht="12.75">
      <c r="A51">
        <f t="shared" si="3"/>
        <v>39</v>
      </c>
      <c r="B51" s="10">
        <f t="shared" si="0"/>
        <v>162462.37027479845</v>
      </c>
      <c r="C51" s="10">
        <f t="shared" si="1"/>
        <v>1019.16586544512</v>
      </c>
      <c r="D51" s="10">
        <f>B51*G$5</f>
        <v>261.6708235193561</v>
      </c>
      <c r="E51" s="11">
        <f>G$6</f>
        <v>1280.836688964476</v>
      </c>
      <c r="F51" s="10">
        <f t="shared" si="2"/>
        <v>161443.20440935332</v>
      </c>
    </row>
    <row r="52" spans="1:6" ht="12.75">
      <c r="A52">
        <f t="shared" si="3"/>
        <v>40</v>
      </c>
      <c r="B52" s="10">
        <f t="shared" si="0"/>
        <v>161443.20440935332</v>
      </c>
      <c r="C52" s="10">
        <f t="shared" si="1"/>
        <v>1020.8073900077787</v>
      </c>
      <c r="D52" s="10">
        <f>B52*G$5</f>
        <v>260.0292989566973</v>
      </c>
      <c r="E52" s="11">
        <f>G$6</f>
        <v>1280.836688964476</v>
      </c>
      <c r="F52" s="10">
        <f t="shared" si="2"/>
        <v>160422.39701934555</v>
      </c>
    </row>
    <row r="53" spans="1:6" ht="12.75">
      <c r="A53">
        <f t="shared" si="3"/>
        <v>41</v>
      </c>
      <c r="B53" s="10">
        <f t="shared" si="0"/>
        <v>160422.39701934555</v>
      </c>
      <c r="C53" s="10">
        <f t="shared" si="1"/>
        <v>1022.4515585001266</v>
      </c>
      <c r="D53" s="10">
        <f>B53*G$5</f>
        <v>258.38513046434946</v>
      </c>
      <c r="E53" s="11">
        <f>G$6</f>
        <v>1280.836688964476</v>
      </c>
      <c r="F53" s="10">
        <f t="shared" si="2"/>
        <v>159399.94546084543</v>
      </c>
    </row>
    <row r="54" spans="1:6" ht="12.75">
      <c r="A54">
        <f t="shared" si="3"/>
        <v>42</v>
      </c>
      <c r="B54" s="10">
        <f t="shared" si="0"/>
        <v>159399.94546084543</v>
      </c>
      <c r="C54" s="10">
        <f t="shared" si="1"/>
        <v>1024.098375180622</v>
      </c>
      <c r="D54" s="10">
        <f>B54*G$5</f>
        <v>256.7383137838539</v>
      </c>
      <c r="E54" s="11">
        <f>G$6</f>
        <v>1280.836688964476</v>
      </c>
      <c r="F54" s="10">
        <f t="shared" si="2"/>
        <v>158375.8470856648</v>
      </c>
    </row>
    <row r="55" spans="1:6" ht="12.75">
      <c r="A55">
        <f t="shared" si="3"/>
        <v>43</v>
      </c>
      <c r="B55" s="10">
        <f t="shared" si="0"/>
        <v>158375.8470856648</v>
      </c>
      <c r="C55" s="10">
        <f t="shared" si="1"/>
        <v>1025.7478443145826</v>
      </c>
      <c r="D55" s="10">
        <f>B55*G$5</f>
        <v>255.0888446498934</v>
      </c>
      <c r="E55" s="11">
        <f>G$6</f>
        <v>1280.836688964476</v>
      </c>
      <c r="F55" s="10">
        <f t="shared" si="2"/>
        <v>157350.09924135022</v>
      </c>
    </row>
    <row r="56" spans="1:6" ht="12.75">
      <c r="A56">
        <f t="shared" si="3"/>
        <v>44</v>
      </c>
      <c r="B56" s="10">
        <f t="shared" si="0"/>
        <v>157350.09924135022</v>
      </c>
      <c r="C56" s="10">
        <f t="shared" si="1"/>
        <v>1027.3999701741955</v>
      </c>
      <c r="D56" s="10">
        <f>B56*G$5</f>
        <v>253.43671879028048</v>
      </c>
      <c r="E56" s="11">
        <f>G$6</f>
        <v>1280.836688964476</v>
      </c>
      <c r="F56" s="10">
        <f t="shared" si="2"/>
        <v>156322.69927117604</v>
      </c>
    </row>
    <row r="57" spans="1:6" ht="12.75">
      <c r="A57">
        <f t="shared" si="3"/>
        <v>45</v>
      </c>
      <c r="B57" s="10">
        <f t="shared" si="0"/>
        <v>156322.69927117604</v>
      </c>
      <c r="C57" s="10">
        <f t="shared" si="1"/>
        <v>1029.0547570385293</v>
      </c>
      <c r="D57" s="10">
        <f>B57*G$5</f>
        <v>251.78193192594688</v>
      </c>
      <c r="E57" s="11">
        <f>G$6</f>
        <v>1280.836688964476</v>
      </c>
      <c r="F57" s="10">
        <f t="shared" si="2"/>
        <v>155293.6445141375</v>
      </c>
    </row>
    <row r="58" spans="1:6" ht="12.75">
      <c r="A58">
        <f t="shared" si="3"/>
        <v>46</v>
      </c>
      <c r="B58" s="10">
        <f t="shared" si="0"/>
        <v>155293.6445141375</v>
      </c>
      <c r="C58" s="10">
        <f t="shared" si="1"/>
        <v>1030.712209193544</v>
      </c>
      <c r="D58" s="10">
        <f>B58*G$5</f>
        <v>250.12447977093203</v>
      </c>
      <c r="E58" s="11">
        <f>G$6</f>
        <v>1280.836688964476</v>
      </c>
      <c r="F58" s="10">
        <f t="shared" si="2"/>
        <v>154262.93230494397</v>
      </c>
    </row>
    <row r="59" spans="1:6" ht="12.75">
      <c r="A59">
        <f t="shared" si="3"/>
        <v>47</v>
      </c>
      <c r="B59" s="10">
        <f t="shared" si="0"/>
        <v>154262.93230494397</v>
      </c>
      <c r="C59" s="10">
        <f t="shared" si="1"/>
        <v>1032.3723309321038</v>
      </c>
      <c r="D59" s="10">
        <f>B59*G$5</f>
        <v>248.46435803237233</v>
      </c>
      <c r="E59" s="11">
        <f>G$6</f>
        <v>1280.836688964476</v>
      </c>
      <c r="F59" s="10">
        <f t="shared" si="2"/>
        <v>153230.55997401188</v>
      </c>
    </row>
    <row r="60" spans="1:6" ht="12.75">
      <c r="A60">
        <f t="shared" si="3"/>
        <v>48</v>
      </c>
      <c r="B60" s="10">
        <f t="shared" si="0"/>
        <v>153230.55997401188</v>
      </c>
      <c r="C60" s="10">
        <f t="shared" si="1"/>
        <v>1034.0351265539862</v>
      </c>
      <c r="D60" s="10">
        <f>B60*G$5</f>
        <v>246.8015624104898</v>
      </c>
      <c r="E60" s="11">
        <f>G$6</f>
        <v>1280.836688964476</v>
      </c>
      <c r="F60" s="10">
        <f t="shared" si="2"/>
        <v>152196.52484745788</v>
      </c>
    </row>
    <row r="61" spans="1:6" ht="12.75">
      <c r="A61">
        <f t="shared" si="3"/>
        <v>49</v>
      </c>
      <c r="B61" s="10">
        <f t="shared" si="0"/>
        <v>152196.52484745788</v>
      </c>
      <c r="C61" s="10">
        <f t="shared" si="1"/>
        <v>1035.700600365895</v>
      </c>
      <c r="D61" s="10">
        <f>B61*G$5</f>
        <v>245.13608859858087</v>
      </c>
      <c r="E61" s="11">
        <f>G$6</f>
        <v>1280.836688964476</v>
      </c>
      <c r="F61" s="10">
        <f t="shared" si="2"/>
        <v>151160.82424709198</v>
      </c>
    </row>
    <row r="62" spans="1:6" ht="12.75">
      <c r="A62">
        <f t="shared" si="3"/>
        <v>50</v>
      </c>
      <c r="B62" s="10">
        <f t="shared" si="0"/>
        <v>151160.82424709198</v>
      </c>
      <c r="C62" s="10">
        <f t="shared" si="1"/>
        <v>1037.3687566814704</v>
      </c>
      <c r="D62" s="10">
        <f>B62*G$5</f>
        <v>243.46793228300558</v>
      </c>
      <c r="E62" s="11">
        <f>G$6</f>
        <v>1280.836688964476</v>
      </c>
      <c r="F62" s="10">
        <f t="shared" si="2"/>
        <v>150123.4554904105</v>
      </c>
    </row>
    <row r="63" spans="1:6" ht="12.75">
      <c r="A63">
        <f t="shared" si="3"/>
        <v>51</v>
      </c>
      <c r="B63" s="10">
        <f t="shared" si="0"/>
        <v>150123.4554904105</v>
      </c>
      <c r="C63" s="10">
        <f t="shared" si="1"/>
        <v>1039.0395998213</v>
      </c>
      <c r="D63" s="10">
        <f>B63*G$5</f>
        <v>241.79708914317604</v>
      </c>
      <c r="E63" s="11">
        <f>G$6</f>
        <v>1280.836688964476</v>
      </c>
      <c r="F63" s="10">
        <f t="shared" si="2"/>
        <v>149084.4158905892</v>
      </c>
    </row>
    <row r="64" spans="1:6" ht="12.75">
      <c r="A64">
        <f t="shared" si="3"/>
        <v>52</v>
      </c>
      <c r="B64" s="10">
        <f t="shared" si="0"/>
        <v>149084.4158905892</v>
      </c>
      <c r="C64" s="10">
        <f t="shared" si="1"/>
        <v>1040.7131341129307</v>
      </c>
      <c r="D64" s="10">
        <f>B64*G$5</f>
        <v>240.12355485154546</v>
      </c>
      <c r="E64" s="11">
        <f>G$6</f>
        <v>1280.836688964476</v>
      </c>
      <c r="F64" s="10">
        <f t="shared" si="2"/>
        <v>148043.70275647627</v>
      </c>
    </row>
    <row r="65" spans="1:6" ht="12.75">
      <c r="A65">
        <f t="shared" si="3"/>
        <v>53</v>
      </c>
      <c r="B65" s="10">
        <f t="shared" si="0"/>
        <v>148043.70275647627</v>
      </c>
      <c r="C65" s="10">
        <f t="shared" si="1"/>
        <v>1042.3893638908792</v>
      </c>
      <c r="D65" s="10">
        <f>B65*G$5</f>
        <v>238.44732507359677</v>
      </c>
      <c r="E65" s="11">
        <f>G$6</f>
        <v>1280.836688964476</v>
      </c>
      <c r="F65" s="10">
        <f t="shared" si="2"/>
        <v>147001.31339258538</v>
      </c>
    </row>
    <row r="66" spans="1:6" ht="12.75">
      <c r="A66">
        <f t="shared" si="3"/>
        <v>54</v>
      </c>
      <c r="B66" s="10">
        <f t="shared" si="0"/>
        <v>147001.31339258538</v>
      </c>
      <c r="C66" s="10">
        <f t="shared" si="1"/>
        <v>1044.0682934966444</v>
      </c>
      <c r="D66" s="10">
        <f>B66*G$5</f>
        <v>236.76839546783157</v>
      </c>
      <c r="E66" s="11">
        <f>G$6</f>
        <v>1280.836688964476</v>
      </c>
      <c r="F66" s="10">
        <f t="shared" si="2"/>
        <v>145957.24509908873</v>
      </c>
    </row>
    <row r="67" spans="1:6" ht="12.75">
      <c r="A67">
        <f t="shared" si="3"/>
        <v>55</v>
      </c>
      <c r="B67" s="10">
        <f t="shared" si="0"/>
        <v>145957.24509908873</v>
      </c>
      <c r="C67" s="10">
        <f t="shared" si="1"/>
        <v>1045.7499272787172</v>
      </c>
      <c r="D67" s="10">
        <f>B67*G$5</f>
        <v>235.0867616857588</v>
      </c>
      <c r="E67" s="11">
        <f>G$6</f>
        <v>1280.836688964476</v>
      </c>
      <c r="F67" s="10">
        <f t="shared" si="2"/>
        <v>144911.49517181</v>
      </c>
    </row>
    <row r="68" spans="1:6" ht="12.75">
      <c r="A68">
        <f t="shared" si="3"/>
        <v>56</v>
      </c>
      <c r="B68" s="10">
        <f t="shared" si="0"/>
        <v>144911.49517181</v>
      </c>
      <c r="C68" s="10">
        <f t="shared" si="1"/>
        <v>1047.4342695925925</v>
      </c>
      <c r="D68" s="10">
        <f>B68*G$5</f>
        <v>233.40241937188344</v>
      </c>
      <c r="E68" s="11">
        <f>G$6</f>
        <v>1280.836688964476</v>
      </c>
      <c r="F68" s="10">
        <f t="shared" si="2"/>
        <v>143864.0609022174</v>
      </c>
    </row>
    <row r="69" spans="1:6" ht="12.75">
      <c r="A69">
        <f t="shared" si="3"/>
        <v>57</v>
      </c>
      <c r="B69" s="10">
        <f t="shared" si="0"/>
        <v>143864.0609022174</v>
      </c>
      <c r="C69" s="10">
        <f t="shared" si="1"/>
        <v>1049.1213248007807</v>
      </c>
      <c r="D69" s="10">
        <f>B69*G$5</f>
        <v>231.71536416369528</v>
      </c>
      <c r="E69" s="11">
        <f>G$6</f>
        <v>1280.836688964476</v>
      </c>
      <c r="F69" s="10">
        <f t="shared" si="2"/>
        <v>142814.93957741663</v>
      </c>
    </row>
    <row r="70" spans="1:6" ht="12.75">
      <c r="A70">
        <f t="shared" si="3"/>
        <v>58</v>
      </c>
      <c r="B70" s="10">
        <f t="shared" si="0"/>
        <v>142814.93957741663</v>
      </c>
      <c r="C70" s="10">
        <f t="shared" si="1"/>
        <v>1050.8110972728184</v>
      </c>
      <c r="D70" s="10">
        <f>B70*G$5</f>
        <v>230.02559169165767</v>
      </c>
      <c r="E70" s="11">
        <f>G$6</f>
        <v>1280.836688964476</v>
      </c>
      <c r="F70" s="10">
        <f t="shared" si="2"/>
        <v>141764.12848014382</v>
      </c>
    </row>
    <row r="71" spans="1:6" ht="12.75">
      <c r="A71">
        <f t="shared" si="3"/>
        <v>59</v>
      </c>
      <c r="B71" s="10">
        <f t="shared" si="0"/>
        <v>141764.12848014382</v>
      </c>
      <c r="C71" s="10">
        <f t="shared" si="1"/>
        <v>1052.50359138528</v>
      </c>
      <c r="D71" s="10">
        <f>B71*G$5</f>
        <v>228.33309757919605</v>
      </c>
      <c r="E71" s="11">
        <f>G$6</f>
        <v>1280.836688964476</v>
      </c>
      <c r="F71" s="10">
        <f t="shared" si="2"/>
        <v>140711.62488875852</v>
      </c>
    </row>
    <row r="72" spans="1:6" ht="12.75">
      <c r="A72">
        <f t="shared" si="3"/>
        <v>60</v>
      </c>
      <c r="B72" s="10">
        <f t="shared" si="0"/>
        <v>140711.62488875852</v>
      </c>
      <c r="C72" s="10">
        <f t="shared" si="1"/>
        <v>1054.1988115217894</v>
      </c>
      <c r="D72" s="10">
        <f>B72*G$5</f>
        <v>226.63787744268674</v>
      </c>
      <c r="E72" s="11">
        <f>G$6</f>
        <v>1280.836688964476</v>
      </c>
      <c r="F72" s="10">
        <f t="shared" si="2"/>
        <v>139657.42607723674</v>
      </c>
    </row>
    <row r="73" spans="1:6" ht="12.75">
      <c r="A73">
        <f t="shared" si="3"/>
        <v>61</v>
      </c>
      <c r="B73" s="10">
        <f t="shared" si="0"/>
        <v>139657.42607723674</v>
      </c>
      <c r="C73" s="10">
        <f t="shared" si="1"/>
        <v>1055.8967620730305</v>
      </c>
      <c r="D73" s="10">
        <f>B73*G$5</f>
        <v>224.93992689144562</v>
      </c>
      <c r="E73" s="11">
        <f>G$6</f>
        <v>1280.836688964476</v>
      </c>
      <c r="F73" s="10">
        <f t="shared" si="2"/>
        <v>138601.5293151637</v>
      </c>
    </row>
    <row r="74" spans="1:6" ht="12.75">
      <c r="A74">
        <f t="shared" si="3"/>
        <v>62</v>
      </c>
      <c r="B74" s="10">
        <f t="shared" si="0"/>
        <v>138601.5293151637</v>
      </c>
      <c r="C74" s="10">
        <f t="shared" si="1"/>
        <v>1057.5974474367595</v>
      </c>
      <c r="D74" s="10">
        <f>B74*G$5</f>
        <v>223.23924152771662</v>
      </c>
      <c r="E74" s="11">
        <f>G$6</f>
        <v>1280.836688964476</v>
      </c>
      <c r="F74" s="10">
        <f t="shared" si="2"/>
        <v>137543.93186772693</v>
      </c>
    </row>
    <row r="75" spans="1:6" ht="12.75">
      <c r="A75">
        <f t="shared" si="3"/>
        <v>63</v>
      </c>
      <c r="B75" s="10">
        <f t="shared" si="0"/>
        <v>137543.93186772693</v>
      </c>
      <c r="C75" s="10">
        <f t="shared" si="1"/>
        <v>1059.3008720178157</v>
      </c>
      <c r="D75" s="10">
        <f>B75*G$5</f>
        <v>221.5358169466604</v>
      </c>
      <c r="E75" s="11">
        <f>G$6</f>
        <v>1280.836688964476</v>
      </c>
      <c r="F75" s="10">
        <f t="shared" si="2"/>
        <v>136484.63099570913</v>
      </c>
    </row>
    <row r="76" spans="1:6" ht="12.75">
      <c r="A76">
        <f t="shared" si="3"/>
        <v>64</v>
      </c>
      <c r="B76" s="10">
        <f t="shared" si="0"/>
        <v>136484.63099570913</v>
      </c>
      <c r="C76" s="10">
        <f t="shared" si="1"/>
        <v>1061.007040228133</v>
      </c>
      <c r="D76" s="10">
        <f>B76*G$5</f>
        <v>219.82964873634302</v>
      </c>
      <c r="E76" s="11">
        <f>G$6</f>
        <v>1280.836688964476</v>
      </c>
      <c r="F76" s="10">
        <f t="shared" si="2"/>
        <v>135423.623955481</v>
      </c>
    </row>
    <row r="77" spans="1:6" ht="12.75">
      <c r="A77">
        <f t="shared" si="3"/>
        <v>65</v>
      </c>
      <c r="B77" s="10">
        <f t="shared" si="0"/>
        <v>135423.623955481</v>
      </c>
      <c r="C77" s="10">
        <f t="shared" si="1"/>
        <v>1062.7159564867516</v>
      </c>
      <c r="D77" s="10">
        <f>B77*G$5</f>
        <v>218.12073247772435</v>
      </c>
      <c r="E77" s="11">
        <f>G$6</f>
        <v>1280.836688964476</v>
      </c>
      <c r="F77" s="10">
        <f t="shared" si="2"/>
        <v>134360.90799899423</v>
      </c>
    </row>
    <row r="78" spans="1:6" ht="12.75">
      <c r="A78">
        <f t="shared" si="3"/>
        <v>66</v>
      </c>
      <c r="B78" s="10">
        <f aca="true" t="shared" si="4" ref="B78:B141">F77</f>
        <v>134360.90799899423</v>
      </c>
      <c r="C78" s="10">
        <f aca="true" t="shared" si="5" ref="C78:C141">E78-D78</f>
        <v>1064.4276252198292</v>
      </c>
      <c r="D78" s="10">
        <f>B78*G$5</f>
        <v>216.40906374464672</v>
      </c>
      <c r="E78" s="11">
        <f>G$6</f>
        <v>1280.836688964476</v>
      </c>
      <c r="F78" s="10">
        <f aca="true" t="shared" si="6" ref="F78:F141">B78-C78</f>
        <v>133296.4803737744</v>
      </c>
    </row>
    <row r="79" spans="1:6" ht="12.75">
      <c r="A79">
        <f t="shared" si="3"/>
        <v>67</v>
      </c>
      <c r="B79" s="10">
        <f t="shared" si="4"/>
        <v>133296.4803737744</v>
      </c>
      <c r="C79" s="10">
        <f t="shared" si="5"/>
        <v>1066.1420508606525</v>
      </c>
      <c r="D79" s="10">
        <f>B79*G$5</f>
        <v>214.69463810382354</v>
      </c>
      <c r="E79" s="11">
        <f>G$6</f>
        <v>1280.836688964476</v>
      </c>
      <c r="F79" s="10">
        <f t="shared" si="6"/>
        <v>132230.33832291374</v>
      </c>
    </row>
    <row r="80" spans="1:6" ht="12.75">
      <c r="A80">
        <f aca="true" t="shared" si="7" ref="A80:A143">A79+1</f>
        <v>68</v>
      </c>
      <c r="B80" s="10">
        <f t="shared" si="4"/>
        <v>132230.33832291374</v>
      </c>
      <c r="C80" s="10">
        <f t="shared" si="5"/>
        <v>1067.8592378496485</v>
      </c>
      <c r="D80" s="10">
        <f>B80*G$5</f>
        <v>212.9774511148276</v>
      </c>
      <c r="E80" s="11">
        <f>G$6</f>
        <v>1280.836688964476</v>
      </c>
      <c r="F80" s="10">
        <f t="shared" si="6"/>
        <v>131162.4790850641</v>
      </c>
    </row>
    <row r="81" spans="1:6" ht="12.75">
      <c r="A81">
        <f t="shared" si="7"/>
        <v>69</v>
      </c>
      <c r="B81" s="10">
        <f t="shared" si="4"/>
        <v>131162.4790850641</v>
      </c>
      <c r="C81" s="10">
        <f t="shared" si="5"/>
        <v>1069.5791906343961</v>
      </c>
      <c r="D81" s="10">
        <f>B81*G$5</f>
        <v>211.25749833007978</v>
      </c>
      <c r="E81" s="11">
        <f>G$6</f>
        <v>1280.836688964476</v>
      </c>
      <c r="F81" s="10">
        <f t="shared" si="6"/>
        <v>130092.89989442969</v>
      </c>
    </row>
    <row r="82" spans="1:6" ht="12.75">
      <c r="A82">
        <f t="shared" si="7"/>
        <v>70</v>
      </c>
      <c r="B82" s="10">
        <f t="shared" si="4"/>
        <v>130092.89989442969</v>
      </c>
      <c r="C82" s="10">
        <f t="shared" si="5"/>
        <v>1071.3019136696387</v>
      </c>
      <c r="D82" s="10">
        <f>B82*G$5</f>
        <v>209.53477529483743</v>
      </c>
      <c r="E82" s="11">
        <f>G$6</f>
        <v>1280.836688964476</v>
      </c>
      <c r="F82" s="10">
        <f t="shared" si="6"/>
        <v>129021.59798076005</v>
      </c>
    </row>
    <row r="83" spans="1:6" ht="12.75">
      <c r="A83">
        <f t="shared" si="7"/>
        <v>71</v>
      </c>
      <c r="B83" s="10">
        <f t="shared" si="4"/>
        <v>129021.59798076005</v>
      </c>
      <c r="C83" s="10">
        <f t="shared" si="5"/>
        <v>1073.0274114172933</v>
      </c>
      <c r="D83" s="10">
        <f>B83*G$5</f>
        <v>207.8092775471828</v>
      </c>
      <c r="E83" s="11">
        <f>G$6</f>
        <v>1280.836688964476</v>
      </c>
      <c r="F83" s="10">
        <f t="shared" si="6"/>
        <v>127948.57056934276</v>
      </c>
    </row>
    <row r="84" spans="1:6" ht="12.75">
      <c r="A84">
        <f t="shared" si="7"/>
        <v>72</v>
      </c>
      <c r="B84" s="10">
        <f t="shared" si="4"/>
        <v>127948.57056934276</v>
      </c>
      <c r="C84" s="10">
        <f t="shared" si="5"/>
        <v>1074.7556883464645</v>
      </c>
      <c r="D84" s="10">
        <f>B84*G$5</f>
        <v>206.0810006180116</v>
      </c>
      <c r="E84" s="11">
        <f>G$6</f>
        <v>1280.836688964476</v>
      </c>
      <c r="F84" s="10">
        <f t="shared" si="6"/>
        <v>126873.81488099629</v>
      </c>
    </row>
    <row r="85" spans="1:6" ht="12.75">
      <c r="A85">
        <f t="shared" si="7"/>
        <v>73</v>
      </c>
      <c r="B85" s="10">
        <f t="shared" si="4"/>
        <v>126873.81488099629</v>
      </c>
      <c r="C85" s="10">
        <f t="shared" si="5"/>
        <v>1076.4867489334547</v>
      </c>
      <c r="D85" s="10">
        <f>B85*G$5</f>
        <v>204.34994003102125</v>
      </c>
      <c r="E85" s="11">
        <f>G$6</f>
        <v>1280.836688964476</v>
      </c>
      <c r="F85" s="10">
        <f t="shared" si="6"/>
        <v>125797.32813206283</v>
      </c>
    </row>
    <row r="86" spans="1:6" ht="12.75">
      <c r="A86">
        <f t="shared" si="7"/>
        <v>74</v>
      </c>
      <c r="B86" s="10">
        <f t="shared" si="4"/>
        <v>125797.32813206283</v>
      </c>
      <c r="C86" s="10">
        <f t="shared" si="5"/>
        <v>1078.2205976617765</v>
      </c>
      <c r="D86" s="10">
        <f>B86*G$5</f>
        <v>202.61609130269952</v>
      </c>
      <c r="E86" s="11">
        <f>G$6</f>
        <v>1280.836688964476</v>
      </c>
      <c r="F86" s="10">
        <f t="shared" si="6"/>
        <v>124719.10753440106</v>
      </c>
    </row>
    <row r="87" spans="1:6" ht="12.75">
      <c r="A87">
        <f t="shared" si="7"/>
        <v>75</v>
      </c>
      <c r="B87" s="10">
        <f t="shared" si="4"/>
        <v>124719.10753440106</v>
      </c>
      <c r="C87" s="10">
        <f t="shared" si="5"/>
        <v>1079.9572390221633</v>
      </c>
      <c r="D87" s="10">
        <f>B87*G$5</f>
        <v>200.87944994231273</v>
      </c>
      <c r="E87" s="11">
        <f>G$6</f>
        <v>1280.836688964476</v>
      </c>
      <c r="F87" s="10">
        <f t="shared" si="6"/>
        <v>123639.1502953789</v>
      </c>
    </row>
    <row r="88" spans="1:6" ht="12.75">
      <c r="A88">
        <f t="shared" si="7"/>
        <v>76</v>
      </c>
      <c r="B88" s="10">
        <f t="shared" si="4"/>
        <v>123639.1502953789</v>
      </c>
      <c r="C88" s="10">
        <f t="shared" si="5"/>
        <v>1081.6966775125818</v>
      </c>
      <c r="D88" s="10">
        <f>B88*G$5</f>
        <v>199.14001145189417</v>
      </c>
      <c r="E88" s="11">
        <f>G$6</f>
        <v>1280.836688964476</v>
      </c>
      <c r="F88" s="10">
        <f t="shared" si="6"/>
        <v>122557.45361786633</v>
      </c>
    </row>
    <row r="89" spans="1:6" ht="12.75">
      <c r="A89">
        <f t="shared" si="7"/>
        <v>77</v>
      </c>
      <c r="B89" s="10">
        <f t="shared" si="4"/>
        <v>122557.45361786633</v>
      </c>
      <c r="C89" s="10">
        <f t="shared" si="5"/>
        <v>1083.4389176382435</v>
      </c>
      <c r="D89" s="10">
        <f>B89*G$5</f>
        <v>197.39777132623243</v>
      </c>
      <c r="E89" s="11">
        <f>G$6</f>
        <v>1280.836688964476</v>
      </c>
      <c r="F89" s="10">
        <f t="shared" si="6"/>
        <v>121474.01470022809</v>
      </c>
    </row>
    <row r="90" spans="1:6" ht="12.75">
      <c r="A90">
        <f t="shared" si="7"/>
        <v>78</v>
      </c>
      <c r="B90" s="10">
        <f t="shared" si="4"/>
        <v>121474.01470022809</v>
      </c>
      <c r="C90" s="10">
        <f t="shared" si="5"/>
        <v>1085.1839639116163</v>
      </c>
      <c r="D90" s="10">
        <f>B90*G$5</f>
        <v>195.65272505285984</v>
      </c>
      <c r="E90" s="11">
        <f>G$6</f>
        <v>1280.836688964476</v>
      </c>
      <c r="F90" s="10">
        <f t="shared" si="6"/>
        <v>120388.83073631646</v>
      </c>
    </row>
    <row r="91" spans="1:6" ht="12.75">
      <c r="A91">
        <f t="shared" si="7"/>
        <v>79</v>
      </c>
      <c r="B91" s="10">
        <f t="shared" si="4"/>
        <v>120388.83073631646</v>
      </c>
      <c r="C91" s="10">
        <f t="shared" si="5"/>
        <v>1086.9318208524355</v>
      </c>
      <c r="D91" s="10">
        <f>B91*G$5</f>
        <v>193.9048681120406</v>
      </c>
      <c r="E91" s="11">
        <f>G$6</f>
        <v>1280.836688964476</v>
      </c>
      <c r="F91" s="10">
        <f t="shared" si="6"/>
        <v>119301.89891546403</v>
      </c>
    </row>
    <row r="92" spans="1:6" ht="12.75">
      <c r="A92">
        <f t="shared" si="7"/>
        <v>80</v>
      </c>
      <c r="B92" s="10">
        <f t="shared" si="4"/>
        <v>119301.89891546403</v>
      </c>
      <c r="C92" s="10">
        <f t="shared" si="5"/>
        <v>1088.6824929877168</v>
      </c>
      <c r="D92" s="10">
        <f>B92*G$5</f>
        <v>192.15419597675924</v>
      </c>
      <c r="E92" s="11">
        <f>G$6</f>
        <v>1280.836688964476</v>
      </c>
      <c r="F92" s="10">
        <f t="shared" si="6"/>
        <v>118213.21642247631</v>
      </c>
    </row>
    <row r="93" spans="1:6" ht="12.75">
      <c r="A93">
        <f t="shared" si="7"/>
        <v>81</v>
      </c>
      <c r="B93" s="10">
        <f t="shared" si="4"/>
        <v>118213.21642247631</v>
      </c>
      <c r="C93" s="10">
        <f t="shared" si="5"/>
        <v>1090.4359848517672</v>
      </c>
      <c r="D93" s="10">
        <f>B93*G$5</f>
        <v>190.40070411270884</v>
      </c>
      <c r="E93" s="11">
        <f>G$6</f>
        <v>1280.836688964476</v>
      </c>
      <c r="F93" s="10">
        <f t="shared" si="6"/>
        <v>117122.78043762455</v>
      </c>
    </row>
    <row r="94" spans="1:6" ht="12.75">
      <c r="A94">
        <f t="shared" si="7"/>
        <v>82</v>
      </c>
      <c r="B94" s="10">
        <f t="shared" si="4"/>
        <v>117122.78043762455</v>
      </c>
      <c r="C94" s="10">
        <f t="shared" si="5"/>
        <v>1092.1923009861966</v>
      </c>
      <c r="D94" s="10">
        <f>B94*G$5</f>
        <v>188.64438797827927</v>
      </c>
      <c r="E94" s="11">
        <f>G$6</f>
        <v>1280.836688964476</v>
      </c>
      <c r="F94" s="10">
        <f t="shared" si="6"/>
        <v>116030.58813663835</v>
      </c>
    </row>
    <row r="95" spans="1:6" ht="12.75">
      <c r="A95">
        <f t="shared" si="7"/>
        <v>83</v>
      </c>
      <c r="B95" s="10">
        <f t="shared" si="4"/>
        <v>116030.58813663835</v>
      </c>
      <c r="C95" s="10">
        <f t="shared" si="5"/>
        <v>1093.9514459399306</v>
      </c>
      <c r="D95" s="10">
        <f>B95*G$5</f>
        <v>186.8852430245454</v>
      </c>
      <c r="E95" s="11">
        <f>G$6</f>
        <v>1280.836688964476</v>
      </c>
      <c r="F95" s="10">
        <f t="shared" si="6"/>
        <v>114936.63669069842</v>
      </c>
    </row>
    <row r="96" spans="1:6" ht="12.75">
      <c r="A96">
        <f t="shared" si="7"/>
        <v>84</v>
      </c>
      <c r="B96" s="10">
        <f t="shared" si="4"/>
        <v>114936.63669069842</v>
      </c>
      <c r="C96" s="10">
        <f t="shared" si="5"/>
        <v>1095.7134242692207</v>
      </c>
      <c r="D96" s="10">
        <f>B96*G$5</f>
        <v>185.1232646952553</v>
      </c>
      <c r="E96" s="11">
        <f>G$6</f>
        <v>1280.836688964476</v>
      </c>
      <c r="F96" s="10">
        <f t="shared" si="6"/>
        <v>113840.92326642919</v>
      </c>
    </row>
    <row r="97" spans="1:6" ht="12.75">
      <c r="A97">
        <f t="shared" si="7"/>
        <v>85</v>
      </c>
      <c r="B97" s="10">
        <f t="shared" si="4"/>
        <v>113840.92326642919</v>
      </c>
      <c r="C97" s="10">
        <f t="shared" si="5"/>
        <v>1097.4782405376573</v>
      </c>
      <c r="D97" s="10">
        <f>B97*G$5</f>
        <v>183.35844842681868</v>
      </c>
      <c r="E97" s="11">
        <f>G$6</f>
        <v>1280.836688964476</v>
      </c>
      <c r="F97" s="10">
        <f t="shared" si="6"/>
        <v>112743.44502589153</v>
      </c>
    </row>
    <row r="98" spans="1:6" ht="12.75">
      <c r="A98">
        <f t="shared" si="7"/>
        <v>86</v>
      </c>
      <c r="B98" s="10">
        <f t="shared" si="4"/>
        <v>112743.44502589153</v>
      </c>
      <c r="C98" s="10">
        <f t="shared" si="5"/>
        <v>1099.2458993161813</v>
      </c>
      <c r="D98" s="10">
        <f>B98*G$5</f>
        <v>181.59078964829467</v>
      </c>
      <c r="E98" s="11">
        <f>G$6</f>
        <v>1280.836688964476</v>
      </c>
      <c r="F98" s="10">
        <f t="shared" si="6"/>
        <v>111644.19912657535</v>
      </c>
    </row>
    <row r="99" spans="1:6" ht="12.75">
      <c r="A99">
        <f t="shared" si="7"/>
        <v>87</v>
      </c>
      <c r="B99" s="10">
        <f t="shared" si="4"/>
        <v>111644.19912657535</v>
      </c>
      <c r="C99" s="10">
        <f t="shared" si="5"/>
        <v>1101.0164051830957</v>
      </c>
      <c r="D99" s="10">
        <f>B99*G$5</f>
        <v>179.82028378138034</v>
      </c>
      <c r="E99" s="11">
        <f>G$6</f>
        <v>1280.836688964476</v>
      </c>
      <c r="F99" s="10">
        <f t="shared" si="6"/>
        <v>110543.18272139225</v>
      </c>
    </row>
    <row r="100" spans="1:6" ht="12.75">
      <c r="A100">
        <f t="shared" si="7"/>
        <v>88</v>
      </c>
      <c r="B100" s="10">
        <f t="shared" si="4"/>
        <v>110543.18272139225</v>
      </c>
      <c r="C100" s="10">
        <f t="shared" si="5"/>
        <v>1102.7897627240775</v>
      </c>
      <c r="D100" s="10">
        <f>B100*G$5</f>
        <v>178.0469262403986</v>
      </c>
      <c r="E100" s="11">
        <f>G$6</f>
        <v>1280.836688964476</v>
      </c>
      <c r="F100" s="10">
        <f t="shared" si="6"/>
        <v>109440.39295866818</v>
      </c>
    </row>
    <row r="101" spans="1:6" ht="12.75">
      <c r="A101">
        <f t="shared" si="7"/>
        <v>89</v>
      </c>
      <c r="B101" s="10">
        <f t="shared" si="4"/>
        <v>109440.39295866818</v>
      </c>
      <c r="C101" s="10">
        <f t="shared" si="5"/>
        <v>1104.5659765321896</v>
      </c>
      <c r="D101" s="10">
        <f>B101*G$5</f>
        <v>176.27071243228644</v>
      </c>
      <c r="E101" s="11">
        <f>G$6</f>
        <v>1280.836688964476</v>
      </c>
      <c r="F101" s="10">
        <f t="shared" si="6"/>
        <v>108335.82698213599</v>
      </c>
    </row>
    <row r="102" spans="1:6" ht="12.75">
      <c r="A102">
        <f t="shared" si="7"/>
        <v>90</v>
      </c>
      <c r="B102" s="10">
        <f t="shared" si="4"/>
        <v>108335.82698213599</v>
      </c>
      <c r="C102" s="10">
        <f t="shared" si="5"/>
        <v>1106.345051207893</v>
      </c>
      <c r="D102" s="10">
        <f>B102*G$5</f>
        <v>174.49163775658306</v>
      </c>
      <c r="E102" s="11">
        <f>G$6</f>
        <v>1280.836688964476</v>
      </c>
      <c r="F102" s="10">
        <f t="shared" si="6"/>
        <v>107229.48193092809</v>
      </c>
    </row>
    <row r="103" spans="1:6" ht="12.75">
      <c r="A103">
        <f t="shared" si="7"/>
        <v>91</v>
      </c>
      <c r="B103" s="10">
        <f t="shared" si="4"/>
        <v>107229.48193092809</v>
      </c>
      <c r="C103" s="10">
        <f t="shared" si="5"/>
        <v>1108.1269913590581</v>
      </c>
      <c r="D103" s="10">
        <f>B103*G$5</f>
        <v>172.70969760541783</v>
      </c>
      <c r="E103" s="11">
        <f>G$6</f>
        <v>1280.836688964476</v>
      </c>
      <c r="F103" s="10">
        <f t="shared" si="6"/>
        <v>106121.35493956904</v>
      </c>
    </row>
    <row r="104" spans="1:6" ht="12.75">
      <c r="A104">
        <f t="shared" si="7"/>
        <v>92</v>
      </c>
      <c r="B104" s="10">
        <f t="shared" si="4"/>
        <v>106121.35493956904</v>
      </c>
      <c r="C104" s="10">
        <f t="shared" si="5"/>
        <v>1109.9118016009775</v>
      </c>
      <c r="D104" s="10">
        <f>B104*G$5</f>
        <v>170.92488736349853</v>
      </c>
      <c r="E104" s="11">
        <f>G$6</f>
        <v>1280.836688964476</v>
      </c>
      <c r="F104" s="10">
        <f t="shared" si="6"/>
        <v>105011.44313796806</v>
      </c>
    </row>
    <row r="105" spans="1:6" ht="12.75">
      <c r="A105">
        <f t="shared" si="7"/>
        <v>93</v>
      </c>
      <c r="B105" s="10">
        <f t="shared" si="4"/>
        <v>105011.44313796806</v>
      </c>
      <c r="C105" s="10">
        <f t="shared" si="5"/>
        <v>1111.699486556377</v>
      </c>
      <c r="D105" s="10">
        <f>B105*G$5</f>
        <v>169.13720240809914</v>
      </c>
      <c r="E105" s="11">
        <f>G$6</f>
        <v>1280.836688964476</v>
      </c>
      <c r="F105" s="10">
        <f t="shared" si="6"/>
        <v>103899.74365141169</v>
      </c>
    </row>
    <row r="106" spans="1:6" ht="12.75">
      <c r="A106">
        <f t="shared" si="7"/>
        <v>94</v>
      </c>
      <c r="B106" s="10">
        <f t="shared" si="4"/>
        <v>103899.74365141169</v>
      </c>
      <c r="C106" s="10">
        <f t="shared" si="5"/>
        <v>1113.4900508554279</v>
      </c>
      <c r="D106" s="10">
        <f>B106*G$5</f>
        <v>167.3466381090482</v>
      </c>
      <c r="E106" s="11">
        <f>G$6</f>
        <v>1280.836688964476</v>
      </c>
      <c r="F106" s="10">
        <f t="shared" si="6"/>
        <v>102786.25360055626</v>
      </c>
    </row>
    <row r="107" spans="1:6" ht="12.75">
      <c r="A107">
        <f t="shared" si="7"/>
        <v>95</v>
      </c>
      <c r="B107" s="10">
        <f t="shared" si="4"/>
        <v>102786.25360055626</v>
      </c>
      <c r="C107" s="10">
        <f t="shared" si="5"/>
        <v>1115.2834991357595</v>
      </c>
      <c r="D107" s="10">
        <f>B107*G$5</f>
        <v>165.55318982871648</v>
      </c>
      <c r="E107" s="11">
        <f>G$6</f>
        <v>1280.836688964476</v>
      </c>
      <c r="F107" s="10">
        <f t="shared" si="6"/>
        <v>101670.9701014205</v>
      </c>
    </row>
    <row r="108" spans="1:6" ht="12.75">
      <c r="A108">
        <f t="shared" si="7"/>
        <v>96</v>
      </c>
      <c r="B108" s="10">
        <f t="shared" si="4"/>
        <v>101670.9701014205</v>
      </c>
      <c r="C108" s="10">
        <f t="shared" si="5"/>
        <v>1117.0798360424708</v>
      </c>
      <c r="D108" s="10">
        <f>B108*G$5</f>
        <v>163.7568529220053</v>
      </c>
      <c r="E108" s="11">
        <f>G$6</f>
        <v>1280.836688964476</v>
      </c>
      <c r="F108" s="10">
        <f t="shared" si="6"/>
        <v>100553.89026537804</v>
      </c>
    </row>
    <row r="109" spans="1:6" ht="12.75">
      <c r="A109">
        <f t="shared" si="7"/>
        <v>97</v>
      </c>
      <c r="B109" s="10">
        <f t="shared" si="4"/>
        <v>100553.89026537804</v>
      </c>
      <c r="C109" s="10">
        <f t="shared" si="5"/>
        <v>1118.879066228142</v>
      </c>
      <c r="D109" s="10">
        <f>B109*G$5</f>
        <v>161.95762273633414</v>
      </c>
      <c r="E109" s="11">
        <f>G$6</f>
        <v>1280.836688964476</v>
      </c>
      <c r="F109" s="10">
        <f t="shared" si="6"/>
        <v>99435.0111991499</v>
      </c>
    </row>
    <row r="110" spans="1:6" ht="12.75">
      <c r="A110">
        <f t="shared" si="7"/>
        <v>98</v>
      </c>
      <c r="B110" s="10">
        <f t="shared" si="4"/>
        <v>99435.0111991499</v>
      </c>
      <c r="C110" s="10">
        <f t="shared" si="5"/>
        <v>1120.6811943528471</v>
      </c>
      <c r="D110" s="10">
        <f>B110*G$5</f>
        <v>160.15549461162894</v>
      </c>
      <c r="E110" s="11">
        <f>G$6</f>
        <v>1280.836688964476</v>
      </c>
      <c r="F110" s="10">
        <f t="shared" si="6"/>
        <v>98314.33000479706</v>
      </c>
    </row>
    <row r="111" spans="1:6" ht="12.75">
      <c r="A111">
        <f t="shared" si="7"/>
        <v>99</v>
      </c>
      <c r="B111" s="10">
        <f t="shared" si="4"/>
        <v>98314.33000479706</v>
      </c>
      <c r="C111" s="10">
        <f t="shared" si="5"/>
        <v>1122.4862250841663</v>
      </c>
      <c r="D111" s="10">
        <f>B111*G$5</f>
        <v>158.35046388030977</v>
      </c>
      <c r="E111" s="11">
        <f>G$6</f>
        <v>1280.836688964476</v>
      </c>
      <c r="F111" s="10">
        <f t="shared" si="6"/>
        <v>97191.84377971289</v>
      </c>
    </row>
    <row r="112" spans="1:6" ht="12.75">
      <c r="A112">
        <f t="shared" si="7"/>
        <v>100</v>
      </c>
      <c r="B112" s="10">
        <f t="shared" si="4"/>
        <v>97191.84377971289</v>
      </c>
      <c r="C112" s="10">
        <f t="shared" si="5"/>
        <v>1124.294163097197</v>
      </c>
      <c r="D112" s="10">
        <f>B112*G$5</f>
        <v>156.5425258672789</v>
      </c>
      <c r="E112" s="11">
        <f>G$6</f>
        <v>1280.836688964476</v>
      </c>
      <c r="F112" s="10">
        <f t="shared" si="6"/>
        <v>96067.5496166157</v>
      </c>
    </row>
    <row r="113" spans="1:6" ht="12.75">
      <c r="A113">
        <f t="shared" si="7"/>
        <v>101</v>
      </c>
      <c r="B113" s="10">
        <f t="shared" si="4"/>
        <v>96067.5496166157</v>
      </c>
      <c r="C113" s="10">
        <f t="shared" si="5"/>
        <v>1126.1050130745675</v>
      </c>
      <c r="D113" s="10">
        <f>B113*G$5</f>
        <v>154.73167588990856</v>
      </c>
      <c r="E113" s="11">
        <f>G$6</f>
        <v>1280.836688964476</v>
      </c>
      <c r="F113" s="10">
        <f t="shared" si="6"/>
        <v>94941.44460354112</v>
      </c>
    </row>
    <row r="114" spans="1:6" ht="12.75">
      <c r="A114">
        <f t="shared" si="7"/>
        <v>102</v>
      </c>
      <c r="B114" s="10">
        <f t="shared" si="4"/>
        <v>94941.44460354112</v>
      </c>
      <c r="C114" s="10">
        <f t="shared" si="5"/>
        <v>1127.9187797064471</v>
      </c>
      <c r="D114" s="10">
        <f>B114*G$5</f>
        <v>152.91790925802897</v>
      </c>
      <c r="E114" s="11">
        <f>G$6</f>
        <v>1280.836688964476</v>
      </c>
      <c r="F114" s="10">
        <f t="shared" si="6"/>
        <v>93813.52582383467</v>
      </c>
    </row>
    <row r="115" spans="1:6" ht="12.75">
      <c r="A115">
        <f t="shared" si="7"/>
        <v>103</v>
      </c>
      <c r="B115" s="10">
        <f t="shared" si="4"/>
        <v>93813.52582383467</v>
      </c>
      <c r="C115" s="10">
        <f t="shared" si="5"/>
        <v>1129.73546769056</v>
      </c>
      <c r="D115" s="10">
        <f>B115*G$5</f>
        <v>151.10122127391602</v>
      </c>
      <c r="E115" s="11">
        <f>G$6</f>
        <v>1280.836688964476</v>
      </c>
      <c r="F115" s="10">
        <f t="shared" si="6"/>
        <v>92683.7903561441</v>
      </c>
    </row>
    <row r="116" spans="1:6" ht="12.75">
      <c r="A116">
        <f t="shared" si="7"/>
        <v>104</v>
      </c>
      <c r="B116" s="10">
        <f t="shared" si="4"/>
        <v>92683.7903561441</v>
      </c>
      <c r="C116" s="10">
        <f t="shared" si="5"/>
        <v>1131.5550817321969</v>
      </c>
      <c r="D116" s="10">
        <f>B116*G$5</f>
        <v>149.28160723227924</v>
      </c>
      <c r="E116" s="11">
        <f>G$6</f>
        <v>1280.836688964476</v>
      </c>
      <c r="F116" s="10">
        <f t="shared" si="6"/>
        <v>91552.23527441191</v>
      </c>
    </row>
    <row r="117" spans="1:6" ht="12.75">
      <c r="A117">
        <f t="shared" si="7"/>
        <v>105</v>
      </c>
      <c r="B117" s="10">
        <f t="shared" si="4"/>
        <v>91552.23527441191</v>
      </c>
      <c r="C117" s="10">
        <f t="shared" si="5"/>
        <v>1133.3776265442264</v>
      </c>
      <c r="D117" s="10">
        <f>B117*G$5</f>
        <v>147.45906242024958</v>
      </c>
      <c r="E117" s="11">
        <f>G$6</f>
        <v>1280.836688964476</v>
      </c>
      <c r="F117" s="10">
        <f t="shared" si="6"/>
        <v>90418.85764786768</v>
      </c>
    </row>
    <row r="118" spans="1:6" ht="12.75">
      <c r="A118">
        <f t="shared" si="7"/>
        <v>106</v>
      </c>
      <c r="B118" s="10">
        <f t="shared" si="4"/>
        <v>90418.85764786768</v>
      </c>
      <c r="C118" s="10">
        <f t="shared" si="5"/>
        <v>1135.203106847109</v>
      </c>
      <c r="D118" s="10">
        <f>B118*G$5</f>
        <v>145.63358211736713</v>
      </c>
      <c r="E118" s="11">
        <f>G$6</f>
        <v>1280.836688964476</v>
      </c>
      <c r="F118" s="10">
        <f t="shared" si="6"/>
        <v>89283.65454102057</v>
      </c>
    </row>
    <row r="119" spans="1:6" ht="12.75">
      <c r="A119">
        <f t="shared" si="7"/>
        <v>107</v>
      </c>
      <c r="B119" s="10">
        <f t="shared" si="4"/>
        <v>89283.65454102057</v>
      </c>
      <c r="C119" s="10">
        <f t="shared" si="5"/>
        <v>1137.031527368907</v>
      </c>
      <c r="D119" s="10">
        <f>B119*G$5</f>
        <v>143.80516159556896</v>
      </c>
      <c r="E119" s="11">
        <f>G$6</f>
        <v>1280.836688964476</v>
      </c>
      <c r="F119" s="10">
        <f t="shared" si="6"/>
        <v>88146.62301365167</v>
      </c>
    </row>
    <row r="120" spans="1:6" ht="12.75">
      <c r="A120">
        <f t="shared" si="7"/>
        <v>108</v>
      </c>
      <c r="B120" s="10">
        <f t="shared" si="4"/>
        <v>88146.62301365167</v>
      </c>
      <c r="C120" s="10">
        <f t="shared" si="5"/>
        <v>1138.862892845299</v>
      </c>
      <c r="D120" s="10">
        <f>B120*G$5</f>
        <v>141.97379611917688</v>
      </c>
      <c r="E120" s="11">
        <f>G$6</f>
        <v>1280.836688964476</v>
      </c>
      <c r="F120" s="10">
        <f t="shared" si="6"/>
        <v>87007.76012080637</v>
      </c>
    </row>
    <row r="121" spans="1:6" ht="12.75">
      <c r="A121">
        <f t="shared" si="7"/>
        <v>109</v>
      </c>
      <c r="B121" s="10">
        <f t="shared" si="4"/>
        <v>87007.76012080637</v>
      </c>
      <c r="C121" s="10">
        <f t="shared" si="5"/>
        <v>1140.6972080195908</v>
      </c>
      <c r="D121" s="10">
        <f>B121*G$5</f>
        <v>140.13948094488515</v>
      </c>
      <c r="E121" s="11">
        <f>G$6</f>
        <v>1280.836688964476</v>
      </c>
      <c r="F121" s="10">
        <f t="shared" si="6"/>
        <v>85867.06291278679</v>
      </c>
    </row>
    <row r="122" spans="1:6" ht="12.75">
      <c r="A122">
        <f t="shared" si="7"/>
        <v>110</v>
      </c>
      <c r="B122" s="10">
        <f t="shared" si="4"/>
        <v>85867.06291278679</v>
      </c>
      <c r="C122" s="10">
        <f t="shared" si="5"/>
        <v>1142.5344776427278</v>
      </c>
      <c r="D122" s="10">
        <f>B122*G$5</f>
        <v>138.3022113217482</v>
      </c>
      <c r="E122" s="11">
        <f>G$6</f>
        <v>1280.836688964476</v>
      </c>
      <c r="F122" s="10">
        <f t="shared" si="6"/>
        <v>84724.52843514406</v>
      </c>
    </row>
    <row r="123" spans="1:6" ht="12.75">
      <c r="A123">
        <f t="shared" si="7"/>
        <v>111</v>
      </c>
      <c r="B123" s="10">
        <f t="shared" si="4"/>
        <v>84724.52843514406</v>
      </c>
      <c r="C123" s="10">
        <f t="shared" si="5"/>
        <v>1144.3747064733077</v>
      </c>
      <c r="D123" s="10">
        <f>B123*G$5</f>
        <v>136.4619824911683</v>
      </c>
      <c r="E123" s="11">
        <f>G$6</f>
        <v>1280.836688964476</v>
      </c>
      <c r="F123" s="10">
        <f t="shared" si="6"/>
        <v>83580.15372867076</v>
      </c>
    </row>
    <row r="124" spans="1:6" ht="12.75">
      <c r="A124">
        <f t="shared" si="7"/>
        <v>112</v>
      </c>
      <c r="B124" s="10">
        <f t="shared" si="4"/>
        <v>83580.15372867076</v>
      </c>
      <c r="C124" s="10">
        <f t="shared" si="5"/>
        <v>1146.2178992775928</v>
      </c>
      <c r="D124" s="10">
        <f>B124*G$5</f>
        <v>134.61878968688333</v>
      </c>
      <c r="E124" s="11">
        <f>G$6</f>
        <v>1280.836688964476</v>
      </c>
      <c r="F124" s="10">
        <f t="shared" si="6"/>
        <v>82433.93582939317</v>
      </c>
    </row>
    <row r="125" spans="1:6" ht="12.75">
      <c r="A125">
        <f t="shared" si="7"/>
        <v>113</v>
      </c>
      <c r="B125" s="10">
        <f t="shared" si="4"/>
        <v>82433.93582939317</v>
      </c>
      <c r="C125" s="10">
        <f t="shared" si="5"/>
        <v>1148.0640608295216</v>
      </c>
      <c r="D125" s="10">
        <f>B125*G$5</f>
        <v>132.7726281349543</v>
      </c>
      <c r="E125" s="11">
        <f>G$6</f>
        <v>1280.836688964476</v>
      </c>
      <c r="F125" s="10">
        <f t="shared" si="6"/>
        <v>81285.87176856365</v>
      </c>
    </row>
    <row r="126" spans="1:6" ht="12.75">
      <c r="A126">
        <f t="shared" si="7"/>
        <v>114</v>
      </c>
      <c r="B126" s="10">
        <f t="shared" si="4"/>
        <v>81285.87176856365</v>
      </c>
      <c r="C126" s="10">
        <f t="shared" si="5"/>
        <v>1149.913195910723</v>
      </c>
      <c r="D126" s="10">
        <f>B126*G$5</f>
        <v>130.92349305375302</v>
      </c>
      <c r="E126" s="11">
        <f>G$6</f>
        <v>1280.836688964476</v>
      </c>
      <c r="F126" s="10">
        <f t="shared" si="6"/>
        <v>80135.95857265293</v>
      </c>
    </row>
    <row r="127" spans="1:6" ht="12.75">
      <c r="A127">
        <f t="shared" si="7"/>
        <v>115</v>
      </c>
      <c r="B127" s="10">
        <f t="shared" si="4"/>
        <v>80135.95857265293</v>
      </c>
      <c r="C127" s="10">
        <f t="shared" si="5"/>
        <v>1151.7653093105262</v>
      </c>
      <c r="D127" s="10">
        <f>B127*G$5</f>
        <v>129.0713796539499</v>
      </c>
      <c r="E127" s="11">
        <f>G$6</f>
        <v>1280.836688964476</v>
      </c>
      <c r="F127" s="10">
        <f t="shared" si="6"/>
        <v>78984.1932633424</v>
      </c>
    </row>
    <row r="128" spans="1:6" ht="12.75">
      <c r="A128">
        <f t="shared" si="7"/>
        <v>116</v>
      </c>
      <c r="B128" s="10">
        <f t="shared" si="4"/>
        <v>78984.1932633424</v>
      </c>
      <c r="C128" s="10">
        <f t="shared" si="5"/>
        <v>1153.6204058259748</v>
      </c>
      <c r="D128" s="10">
        <f>B128*G$5</f>
        <v>127.21628313850121</v>
      </c>
      <c r="E128" s="11">
        <f>G$6</f>
        <v>1280.836688964476</v>
      </c>
      <c r="F128" s="10">
        <f t="shared" si="6"/>
        <v>77830.57285751642</v>
      </c>
    </row>
    <row r="129" spans="1:6" ht="12.75">
      <c r="A129">
        <f t="shared" si="7"/>
        <v>117</v>
      </c>
      <c r="B129" s="10">
        <f t="shared" si="4"/>
        <v>77830.57285751642</v>
      </c>
      <c r="C129" s="10">
        <f t="shared" si="5"/>
        <v>1155.478490261839</v>
      </c>
      <c r="D129" s="10">
        <f>B129*G$5</f>
        <v>125.35819870263697</v>
      </c>
      <c r="E129" s="11">
        <f>G$6</f>
        <v>1280.836688964476</v>
      </c>
      <c r="F129" s="10">
        <f t="shared" si="6"/>
        <v>76675.09436725458</v>
      </c>
    </row>
    <row r="130" spans="1:6" ht="12.75">
      <c r="A130">
        <f t="shared" si="7"/>
        <v>118</v>
      </c>
      <c r="B130" s="10">
        <f t="shared" si="4"/>
        <v>76675.09436725458</v>
      </c>
      <c r="C130" s="10">
        <f t="shared" si="5"/>
        <v>1157.3395674306278</v>
      </c>
      <c r="D130" s="10">
        <f>B130*G$5</f>
        <v>123.4971215338483</v>
      </c>
      <c r="E130" s="11">
        <f>G$6</f>
        <v>1280.836688964476</v>
      </c>
      <c r="F130" s="10">
        <f t="shared" si="6"/>
        <v>75517.75479982396</v>
      </c>
    </row>
    <row r="131" spans="1:6" ht="12.75">
      <c r="A131">
        <f t="shared" si="7"/>
        <v>119</v>
      </c>
      <c r="B131" s="10">
        <f t="shared" si="4"/>
        <v>75517.75479982396</v>
      </c>
      <c r="C131" s="10">
        <f t="shared" si="5"/>
        <v>1159.2036421526009</v>
      </c>
      <c r="D131" s="10">
        <f>B131*G$5</f>
        <v>121.63304681187508</v>
      </c>
      <c r="E131" s="11">
        <f>G$6</f>
        <v>1280.836688964476</v>
      </c>
      <c r="F131" s="10">
        <f t="shared" si="6"/>
        <v>74358.55115767136</v>
      </c>
    </row>
    <row r="132" spans="1:6" ht="12.75">
      <c r="A132">
        <f t="shared" si="7"/>
        <v>120</v>
      </c>
      <c r="B132" s="10">
        <f t="shared" si="4"/>
        <v>74358.55115767136</v>
      </c>
      <c r="C132" s="10">
        <f t="shared" si="5"/>
        <v>1161.0707192557827</v>
      </c>
      <c r="D132" s="10">
        <f>B132*G$5</f>
        <v>119.76596970869335</v>
      </c>
      <c r="E132" s="11">
        <f>G$6</f>
        <v>1280.836688964476</v>
      </c>
      <c r="F132" s="10">
        <f t="shared" si="6"/>
        <v>73197.48043841557</v>
      </c>
    </row>
    <row r="133" spans="1:6" ht="12.75">
      <c r="A133">
        <f t="shared" si="7"/>
        <v>121</v>
      </c>
      <c r="B133" s="10">
        <f t="shared" si="4"/>
        <v>73197.48043841557</v>
      </c>
      <c r="C133" s="10">
        <f t="shared" si="5"/>
        <v>1162.9408035759732</v>
      </c>
      <c r="D133" s="10">
        <f>B133*G$5</f>
        <v>117.8958853885029</v>
      </c>
      <c r="E133" s="11">
        <f>G$6</f>
        <v>1280.836688964476</v>
      </c>
      <c r="F133" s="10">
        <f t="shared" si="6"/>
        <v>72034.5396348396</v>
      </c>
    </row>
    <row r="134" spans="1:6" ht="12.75">
      <c r="A134">
        <f t="shared" si="7"/>
        <v>122</v>
      </c>
      <c r="B134" s="10">
        <f t="shared" si="4"/>
        <v>72034.5396348396</v>
      </c>
      <c r="C134" s="10">
        <f t="shared" si="5"/>
        <v>1164.8138999567614</v>
      </c>
      <c r="D134" s="10">
        <f>B134*G$5</f>
        <v>116.02278900771478</v>
      </c>
      <c r="E134" s="11">
        <f>G$6</f>
        <v>1280.836688964476</v>
      </c>
      <c r="F134" s="10">
        <f t="shared" si="6"/>
        <v>70869.72573488284</v>
      </c>
    </row>
    <row r="135" spans="1:6" ht="12.75">
      <c r="A135">
        <f t="shared" si="7"/>
        <v>123</v>
      </c>
      <c r="B135" s="10">
        <f t="shared" si="4"/>
        <v>70869.72573488284</v>
      </c>
      <c r="C135" s="10">
        <f t="shared" si="5"/>
        <v>1166.6900132495375</v>
      </c>
      <c r="D135" s="10">
        <f>B135*G$5</f>
        <v>114.14667571493858</v>
      </c>
      <c r="E135" s="11">
        <f>G$6</f>
        <v>1280.836688964476</v>
      </c>
      <c r="F135" s="10">
        <f t="shared" si="6"/>
        <v>69703.0357216333</v>
      </c>
    </row>
    <row r="136" spans="1:6" ht="12.75">
      <c r="A136">
        <f t="shared" si="7"/>
        <v>124</v>
      </c>
      <c r="B136" s="10">
        <f t="shared" si="4"/>
        <v>69703.0357216333</v>
      </c>
      <c r="C136" s="10">
        <f t="shared" si="5"/>
        <v>1168.569148313506</v>
      </c>
      <c r="D136" s="10">
        <f>B136*G$5</f>
        <v>112.26754065097003</v>
      </c>
      <c r="E136" s="11">
        <f>G$6</f>
        <v>1280.836688964476</v>
      </c>
      <c r="F136" s="10">
        <f t="shared" si="6"/>
        <v>68534.4665733198</v>
      </c>
    </row>
    <row r="137" spans="1:6" ht="12.75">
      <c r="A137">
        <f t="shared" si="7"/>
        <v>125</v>
      </c>
      <c r="B137" s="10">
        <f t="shared" si="4"/>
        <v>68534.4665733198</v>
      </c>
      <c r="C137" s="10">
        <f t="shared" si="5"/>
        <v>1170.4513100156976</v>
      </c>
      <c r="D137" s="10">
        <f>B137*G$5</f>
        <v>110.38537894877838</v>
      </c>
      <c r="E137" s="11">
        <f>G$6</f>
        <v>1280.836688964476</v>
      </c>
      <c r="F137" s="10">
        <f t="shared" si="6"/>
        <v>67364.01526330411</v>
      </c>
    </row>
    <row r="138" spans="1:6" ht="12.75">
      <c r="A138">
        <f t="shared" si="7"/>
        <v>126</v>
      </c>
      <c r="B138" s="10">
        <f t="shared" si="4"/>
        <v>67364.01526330411</v>
      </c>
      <c r="C138" s="10">
        <f t="shared" si="5"/>
        <v>1172.3365032309823</v>
      </c>
      <c r="D138" s="10">
        <f>B138*G$5</f>
        <v>108.50018573349371</v>
      </c>
      <c r="E138" s="11">
        <f>G$6</f>
        <v>1280.836688964476</v>
      </c>
      <c r="F138" s="10">
        <f t="shared" si="6"/>
        <v>66191.67876007313</v>
      </c>
    </row>
    <row r="139" spans="1:6" ht="12.75">
      <c r="A139">
        <f t="shared" si="7"/>
        <v>127</v>
      </c>
      <c r="B139" s="10">
        <f t="shared" si="4"/>
        <v>66191.67876007313</v>
      </c>
      <c r="C139" s="10">
        <f t="shared" si="5"/>
        <v>1174.2247328420817</v>
      </c>
      <c r="D139" s="10">
        <f>B139*G$5</f>
        <v>106.61195612239442</v>
      </c>
      <c r="E139" s="11">
        <f>G$6</f>
        <v>1280.836688964476</v>
      </c>
      <c r="F139" s="10">
        <f t="shared" si="6"/>
        <v>65017.454027231055</v>
      </c>
    </row>
    <row r="140" spans="1:6" ht="12.75">
      <c r="A140">
        <f t="shared" si="7"/>
        <v>128</v>
      </c>
      <c r="B140" s="10">
        <f t="shared" si="4"/>
        <v>65017.454027231055</v>
      </c>
      <c r="C140" s="10">
        <f t="shared" si="5"/>
        <v>1176.1160037395816</v>
      </c>
      <c r="D140" s="10">
        <f>B140*G$5</f>
        <v>104.7206852248945</v>
      </c>
      <c r="E140" s="11">
        <f>G$6</f>
        <v>1280.836688964476</v>
      </c>
      <c r="F140" s="10">
        <f t="shared" si="6"/>
        <v>63841.33802349147</v>
      </c>
    </row>
    <row r="141" spans="1:6" ht="12.75">
      <c r="A141">
        <f t="shared" si="7"/>
        <v>129</v>
      </c>
      <c r="B141" s="10">
        <f t="shared" si="4"/>
        <v>63841.33802349147</v>
      </c>
      <c r="C141" s="10">
        <f t="shared" si="5"/>
        <v>1178.0103208219452</v>
      </c>
      <c r="D141" s="10">
        <f>B141*G$5</f>
        <v>102.8263681425309</v>
      </c>
      <c r="E141" s="11">
        <f>G$6</f>
        <v>1280.836688964476</v>
      </c>
      <c r="F141" s="10">
        <f t="shared" si="6"/>
        <v>62663.32770266953</v>
      </c>
    </row>
    <row r="142" spans="1:6" ht="12.75">
      <c r="A142">
        <f t="shared" si="7"/>
        <v>130</v>
      </c>
      <c r="B142" s="10">
        <f aca="true" t="shared" si="8" ref="B142:B205">F141</f>
        <v>62663.32770266953</v>
      </c>
      <c r="C142" s="10">
        <f aca="true" t="shared" si="9" ref="C142:C201">E142-D142</f>
        <v>1179.9076889955252</v>
      </c>
      <c r="D142" s="10">
        <f>B142*G$5</f>
        <v>100.92899996895085</v>
      </c>
      <c r="E142" s="11">
        <f>G$6</f>
        <v>1280.836688964476</v>
      </c>
      <c r="F142" s="10">
        <f aca="true" t="shared" si="10" ref="F142:F202">B142-C142</f>
        <v>61483.420013674004</v>
      </c>
    </row>
    <row r="143" spans="1:6" ht="12.75">
      <c r="A143">
        <f t="shared" si="7"/>
        <v>131</v>
      </c>
      <c r="B143" s="10">
        <f t="shared" si="8"/>
        <v>61483.420013674004</v>
      </c>
      <c r="C143" s="10">
        <f t="shared" si="9"/>
        <v>1181.8081131745769</v>
      </c>
      <c r="D143" s="10">
        <f>B143*G$5</f>
        <v>99.02857578989914</v>
      </c>
      <c r="E143" s="11">
        <f>G$6</f>
        <v>1280.836688964476</v>
      </c>
      <c r="F143" s="10">
        <f t="shared" si="10"/>
        <v>60301.611900499425</v>
      </c>
    </row>
    <row r="144" spans="1:6" ht="12.75">
      <c r="A144">
        <f aca="true" t="shared" si="11" ref="A144:A207">A143+1</f>
        <v>132</v>
      </c>
      <c r="B144" s="10">
        <f t="shared" si="8"/>
        <v>60301.611900499425</v>
      </c>
      <c r="C144" s="10">
        <f t="shared" si="9"/>
        <v>1183.7115982812707</v>
      </c>
      <c r="D144" s="10">
        <f>B144*G$5</f>
        <v>97.12509068320537</v>
      </c>
      <c r="E144" s="11">
        <f>G$6</f>
        <v>1280.836688964476</v>
      </c>
      <c r="F144" s="10">
        <f t="shared" si="10"/>
        <v>59117.90030221816</v>
      </c>
    </row>
    <row r="145" spans="1:6" ht="12.75">
      <c r="A145">
        <f t="shared" si="11"/>
        <v>133</v>
      </c>
      <c r="B145" s="10">
        <f t="shared" si="8"/>
        <v>59117.90030221816</v>
      </c>
      <c r="C145" s="10">
        <f t="shared" si="9"/>
        <v>1185.618149245705</v>
      </c>
      <c r="D145" s="10">
        <f>B145*G$5</f>
        <v>95.21853971877123</v>
      </c>
      <c r="E145" s="11">
        <f>G$6</f>
        <v>1280.836688964476</v>
      </c>
      <c r="F145" s="10">
        <f t="shared" si="10"/>
        <v>57932.28215297245</v>
      </c>
    </row>
    <row r="146" spans="1:6" ht="12.75">
      <c r="A146">
        <f t="shared" si="11"/>
        <v>134</v>
      </c>
      <c r="B146" s="10">
        <f t="shared" si="8"/>
        <v>57932.28215297245</v>
      </c>
      <c r="C146" s="10">
        <f t="shared" si="9"/>
        <v>1187.5277710059183</v>
      </c>
      <c r="D146" s="10">
        <f>B146*G$5</f>
        <v>93.30891795855773</v>
      </c>
      <c r="E146" s="11">
        <f>G$6</f>
        <v>1280.836688964476</v>
      </c>
      <c r="F146" s="10">
        <f t="shared" si="10"/>
        <v>56744.75438196654</v>
      </c>
    </row>
    <row r="147" spans="1:6" ht="12.75">
      <c r="A147">
        <f t="shared" si="11"/>
        <v>135</v>
      </c>
      <c r="B147" s="10">
        <f t="shared" si="8"/>
        <v>56744.75438196654</v>
      </c>
      <c r="C147" s="10">
        <f t="shared" si="9"/>
        <v>1189.4404685079037</v>
      </c>
      <c r="D147" s="10">
        <f>B147*G$5</f>
        <v>91.3962204565724</v>
      </c>
      <c r="E147" s="11">
        <f>G$6</f>
        <v>1280.836688964476</v>
      </c>
      <c r="F147" s="10">
        <f t="shared" si="10"/>
        <v>55555.31391345863</v>
      </c>
    </row>
    <row r="148" spans="1:6" ht="12.75">
      <c r="A148">
        <f t="shared" si="11"/>
        <v>136</v>
      </c>
      <c r="B148" s="10">
        <f t="shared" si="8"/>
        <v>55555.31391345863</v>
      </c>
      <c r="C148" s="10">
        <f t="shared" si="9"/>
        <v>1191.3562467056195</v>
      </c>
      <c r="D148" s="10">
        <f>B148*G$5</f>
        <v>89.48044225885646</v>
      </c>
      <c r="E148" s="11">
        <f>G$6</f>
        <v>1280.836688964476</v>
      </c>
      <c r="F148" s="10">
        <f t="shared" si="10"/>
        <v>54363.95766675301</v>
      </c>
    </row>
    <row r="149" spans="1:6" ht="12.75">
      <c r="A149">
        <f t="shared" si="11"/>
        <v>137</v>
      </c>
      <c r="B149" s="10">
        <f t="shared" si="8"/>
        <v>54363.95766675301</v>
      </c>
      <c r="C149" s="10">
        <f t="shared" si="9"/>
        <v>1193.2751105610039</v>
      </c>
      <c r="D149" s="10">
        <f>B149*G$5</f>
        <v>87.56157840347205</v>
      </c>
      <c r="E149" s="11">
        <f>G$6</f>
        <v>1280.836688964476</v>
      </c>
      <c r="F149" s="10">
        <f t="shared" si="10"/>
        <v>53170.68255619201</v>
      </c>
    </row>
    <row r="150" spans="1:6" ht="12.75">
      <c r="A150">
        <f t="shared" si="11"/>
        <v>138</v>
      </c>
      <c r="B150" s="10">
        <f t="shared" si="8"/>
        <v>53170.68255619201</v>
      </c>
      <c r="C150" s="10">
        <f t="shared" si="9"/>
        <v>1195.1970650439866</v>
      </c>
      <c r="D150" s="10">
        <f>B150*G$5</f>
        <v>85.63962392048933</v>
      </c>
      <c r="E150" s="11">
        <f>G$6</f>
        <v>1280.836688964476</v>
      </c>
      <c r="F150" s="10">
        <f t="shared" si="10"/>
        <v>51975.48549114803</v>
      </c>
    </row>
    <row r="151" spans="1:6" ht="12.75">
      <c r="A151">
        <f t="shared" si="11"/>
        <v>139</v>
      </c>
      <c r="B151" s="10">
        <f t="shared" si="8"/>
        <v>51975.48549114803</v>
      </c>
      <c r="C151" s="10">
        <f t="shared" si="9"/>
        <v>1197.1221151325024</v>
      </c>
      <c r="D151" s="10">
        <f>B151*G$5</f>
        <v>83.7145738319736</v>
      </c>
      <c r="E151" s="11">
        <f>G$6</f>
        <v>1280.836688964476</v>
      </c>
      <c r="F151" s="10">
        <f t="shared" si="10"/>
        <v>50778.36337601553</v>
      </c>
    </row>
    <row r="152" spans="1:6" ht="12.75">
      <c r="A152">
        <f t="shared" si="11"/>
        <v>140</v>
      </c>
      <c r="B152" s="10">
        <f t="shared" si="8"/>
        <v>50778.36337601553</v>
      </c>
      <c r="C152" s="10">
        <f t="shared" si="9"/>
        <v>1199.0502658125035</v>
      </c>
      <c r="D152" s="10">
        <f>B152*G$5</f>
        <v>81.78642315197243</v>
      </c>
      <c r="E152" s="11">
        <f>G$6</f>
        <v>1280.836688964476</v>
      </c>
      <c r="F152" s="10">
        <f t="shared" si="10"/>
        <v>49579.313110203024</v>
      </c>
    </row>
    <row r="153" spans="1:6" ht="12.75">
      <c r="A153">
        <f t="shared" si="11"/>
        <v>141</v>
      </c>
      <c r="B153" s="10">
        <f t="shared" si="8"/>
        <v>49579.313110203024</v>
      </c>
      <c r="C153" s="10">
        <f t="shared" si="9"/>
        <v>1200.9815220779733</v>
      </c>
      <c r="D153" s="10">
        <f>B153*G$5</f>
        <v>79.85516688650274</v>
      </c>
      <c r="E153" s="11">
        <f>G$6</f>
        <v>1280.836688964476</v>
      </c>
      <c r="F153" s="10">
        <f t="shared" si="10"/>
        <v>48378.33158812505</v>
      </c>
    </row>
    <row r="154" spans="1:6" ht="12.75">
      <c r="A154">
        <f t="shared" si="11"/>
        <v>142</v>
      </c>
      <c r="B154" s="10">
        <f t="shared" si="8"/>
        <v>48378.33158812505</v>
      </c>
      <c r="C154" s="10">
        <f t="shared" si="9"/>
        <v>1202.915888930938</v>
      </c>
      <c r="D154" s="10">
        <f>B154*G$5</f>
        <v>77.92080003353789</v>
      </c>
      <c r="E154" s="11">
        <f>G$6</f>
        <v>1280.836688964476</v>
      </c>
      <c r="F154" s="10">
        <f t="shared" si="10"/>
        <v>47175.41569919411</v>
      </c>
    </row>
    <row r="155" spans="1:6" ht="12.75">
      <c r="A155">
        <f t="shared" si="11"/>
        <v>143</v>
      </c>
      <c r="B155" s="10">
        <f t="shared" si="8"/>
        <v>47175.41569919411</v>
      </c>
      <c r="C155" s="10">
        <f t="shared" si="9"/>
        <v>1204.8533713814813</v>
      </c>
      <c r="D155" s="10">
        <f>B155*G$5</f>
        <v>75.98331758299466</v>
      </c>
      <c r="E155" s="11">
        <f>G$6</f>
        <v>1280.836688964476</v>
      </c>
      <c r="F155" s="10">
        <f t="shared" si="10"/>
        <v>45970.56232781263</v>
      </c>
    </row>
    <row r="156" spans="1:6" ht="12.75">
      <c r="A156">
        <f t="shared" si="11"/>
        <v>144</v>
      </c>
      <c r="B156" s="10">
        <f t="shared" si="8"/>
        <v>45970.56232781263</v>
      </c>
      <c r="C156" s="10">
        <f t="shared" si="9"/>
        <v>1206.7939744477558</v>
      </c>
      <c r="D156" s="10">
        <f>B156*G$5</f>
        <v>74.04271451672037</v>
      </c>
      <c r="E156" s="11">
        <f>G$6</f>
        <v>1280.836688964476</v>
      </c>
      <c r="F156" s="10">
        <f t="shared" si="10"/>
        <v>44763.768353364874</v>
      </c>
    </row>
    <row r="157" spans="1:6" ht="12.75">
      <c r="A157">
        <f t="shared" si="11"/>
        <v>145</v>
      </c>
      <c r="B157" s="10">
        <f t="shared" si="8"/>
        <v>44763.768353364874</v>
      </c>
      <c r="C157" s="10">
        <f t="shared" si="9"/>
        <v>1208.7377031559963</v>
      </c>
      <c r="D157" s="10">
        <f>B157*G$5</f>
        <v>72.09898580847975</v>
      </c>
      <c r="E157" s="11">
        <f>G$6</f>
        <v>1280.836688964476</v>
      </c>
      <c r="F157" s="10">
        <f t="shared" si="10"/>
        <v>43555.03065020888</v>
      </c>
    </row>
    <row r="158" spans="1:6" ht="12.75">
      <c r="A158">
        <f t="shared" si="11"/>
        <v>146</v>
      </c>
      <c r="B158" s="10">
        <f t="shared" si="8"/>
        <v>43555.03065020888</v>
      </c>
      <c r="C158" s="10">
        <f t="shared" si="9"/>
        <v>1210.684562540534</v>
      </c>
      <c r="D158" s="10">
        <f>B158*G$5</f>
        <v>70.1521264239421</v>
      </c>
      <c r="E158" s="11">
        <f>G$6</f>
        <v>1280.836688964476</v>
      </c>
      <c r="F158" s="10">
        <f t="shared" si="10"/>
        <v>42344.346087668346</v>
      </c>
    </row>
    <row r="159" spans="1:6" ht="12.75">
      <c r="A159">
        <f t="shared" si="11"/>
        <v>147</v>
      </c>
      <c r="B159" s="10">
        <f t="shared" si="8"/>
        <v>42344.346087668346</v>
      </c>
      <c r="C159" s="10">
        <f t="shared" si="9"/>
        <v>1212.634557643808</v>
      </c>
      <c r="D159" s="10">
        <f>B159*G$5</f>
        <v>68.20213132066804</v>
      </c>
      <c r="E159" s="11">
        <f>G$6</f>
        <v>1280.836688964476</v>
      </c>
      <c r="F159" s="10">
        <f t="shared" si="10"/>
        <v>41131.711530024535</v>
      </c>
    </row>
    <row r="160" spans="1:6" ht="12.75">
      <c r="A160">
        <f t="shared" si="11"/>
        <v>148</v>
      </c>
      <c r="B160" s="10">
        <f t="shared" si="8"/>
        <v>41131.711530024535</v>
      </c>
      <c r="C160" s="10">
        <f t="shared" si="9"/>
        <v>1214.5876935163794</v>
      </c>
      <c r="D160" s="10">
        <f>B160*G$5</f>
        <v>66.24899544809664</v>
      </c>
      <c r="E160" s="11">
        <f>G$6</f>
        <v>1280.836688964476</v>
      </c>
      <c r="F160" s="10">
        <f t="shared" si="10"/>
        <v>39917.12383650816</v>
      </c>
    </row>
    <row r="161" spans="1:6" ht="12.75">
      <c r="A161">
        <f t="shared" si="11"/>
        <v>149</v>
      </c>
      <c r="B161" s="10">
        <f t="shared" si="8"/>
        <v>39917.12383650816</v>
      </c>
      <c r="C161" s="10">
        <f t="shared" si="9"/>
        <v>1216.5439752169439</v>
      </c>
      <c r="D161" s="10">
        <f>B161*G$5</f>
        <v>64.29271374753225</v>
      </c>
      <c r="E161" s="11">
        <f>G$6</f>
        <v>1280.836688964476</v>
      </c>
      <c r="F161" s="10">
        <f t="shared" si="10"/>
        <v>38700.57986129122</v>
      </c>
    </row>
    <row r="162" spans="1:6" ht="12.75">
      <c r="A162">
        <f t="shared" si="11"/>
        <v>150</v>
      </c>
      <c r="B162" s="10">
        <f t="shared" si="8"/>
        <v>38700.57986129122</v>
      </c>
      <c r="C162" s="10">
        <f t="shared" si="9"/>
        <v>1218.5034078123447</v>
      </c>
      <c r="D162" s="10">
        <f>B162*G$5</f>
        <v>62.33328115213136</v>
      </c>
      <c r="E162" s="11">
        <f>G$6</f>
        <v>1280.836688964476</v>
      </c>
      <c r="F162" s="10">
        <f t="shared" si="10"/>
        <v>37482.076453478876</v>
      </c>
    </row>
    <row r="163" spans="1:6" ht="12.75">
      <c r="A163">
        <f t="shared" si="11"/>
        <v>151</v>
      </c>
      <c r="B163" s="10">
        <f t="shared" si="8"/>
        <v>37482.076453478876</v>
      </c>
      <c r="C163" s="10">
        <f t="shared" si="9"/>
        <v>1220.4659963775864</v>
      </c>
      <c r="D163" s="10">
        <f>B163*G$5</f>
        <v>60.37069258688957</v>
      </c>
      <c r="E163" s="11">
        <f>G$6</f>
        <v>1280.836688964476</v>
      </c>
      <c r="F163" s="10">
        <f t="shared" si="10"/>
        <v>36261.61045710129</v>
      </c>
    </row>
    <row r="164" spans="1:6" ht="12.75">
      <c r="A164">
        <f t="shared" si="11"/>
        <v>152</v>
      </c>
      <c r="B164" s="10">
        <f t="shared" si="8"/>
        <v>36261.61045710129</v>
      </c>
      <c r="C164" s="10">
        <f t="shared" si="9"/>
        <v>1222.4317459958477</v>
      </c>
      <c r="D164" s="10">
        <f>B164*G$5</f>
        <v>58.404942968628376</v>
      </c>
      <c r="E164" s="11">
        <f>G$6</f>
        <v>1280.836688964476</v>
      </c>
      <c r="F164" s="10">
        <f t="shared" si="10"/>
        <v>35039.178711105444</v>
      </c>
    </row>
    <row r="165" spans="1:6" ht="12.75">
      <c r="A165">
        <f t="shared" si="11"/>
        <v>153</v>
      </c>
      <c r="B165" s="10">
        <f t="shared" si="8"/>
        <v>35039.178711105444</v>
      </c>
      <c r="C165" s="10">
        <f t="shared" si="9"/>
        <v>1224.400661758494</v>
      </c>
      <c r="D165" s="10">
        <f>B165*G$5</f>
        <v>56.43602720598203</v>
      </c>
      <c r="E165" s="11">
        <f>G$6</f>
        <v>1280.836688964476</v>
      </c>
      <c r="F165" s="10">
        <f t="shared" si="10"/>
        <v>33814.77804934695</v>
      </c>
    </row>
    <row r="166" spans="1:6" ht="12.75">
      <c r="A166">
        <f t="shared" si="11"/>
        <v>154</v>
      </c>
      <c r="B166" s="10">
        <f t="shared" si="8"/>
        <v>33814.77804934695</v>
      </c>
      <c r="C166" s="10">
        <f t="shared" si="9"/>
        <v>1226.3727487650917</v>
      </c>
      <c r="D166" s="10">
        <f>B166*G$5</f>
        <v>54.46394019938435</v>
      </c>
      <c r="E166" s="11">
        <f>G$6</f>
        <v>1280.836688964476</v>
      </c>
      <c r="F166" s="10">
        <f t="shared" si="10"/>
        <v>32588.405300581857</v>
      </c>
    </row>
    <row r="167" spans="1:6" ht="12.75">
      <c r="A167">
        <f t="shared" si="11"/>
        <v>155</v>
      </c>
      <c r="B167" s="10">
        <f t="shared" si="8"/>
        <v>32588.405300581857</v>
      </c>
      <c r="C167" s="10">
        <f t="shared" si="9"/>
        <v>1228.3480121234204</v>
      </c>
      <c r="D167" s="10">
        <f>B167*G$5</f>
        <v>52.488676841055536</v>
      </c>
      <c r="E167" s="11">
        <f>G$6</f>
        <v>1280.836688964476</v>
      </c>
      <c r="F167" s="10">
        <f t="shared" si="10"/>
        <v>31360.057288458436</v>
      </c>
    </row>
    <row r="168" spans="1:6" ht="12.75">
      <c r="A168">
        <f t="shared" si="11"/>
        <v>156</v>
      </c>
      <c r="B168" s="10">
        <f t="shared" si="8"/>
        <v>31360.057288458436</v>
      </c>
      <c r="C168" s="10">
        <f t="shared" si="9"/>
        <v>1230.3264569494872</v>
      </c>
      <c r="D168" s="10">
        <f>B168*G$5</f>
        <v>50.51023201498889</v>
      </c>
      <c r="E168" s="11">
        <f>G$6</f>
        <v>1280.836688964476</v>
      </c>
      <c r="F168" s="10">
        <f t="shared" si="10"/>
        <v>30129.73083150895</v>
      </c>
    </row>
    <row r="169" spans="1:6" ht="12.75">
      <c r="A169">
        <f t="shared" si="11"/>
        <v>157</v>
      </c>
      <c r="B169" s="10">
        <f t="shared" si="8"/>
        <v>30129.73083150895</v>
      </c>
      <c r="C169" s="10">
        <f t="shared" si="9"/>
        <v>1232.3080883675384</v>
      </c>
      <c r="D169" s="10">
        <f>B169*G$5</f>
        <v>48.52860059693759</v>
      </c>
      <c r="E169" s="11">
        <f>G$6</f>
        <v>1280.836688964476</v>
      </c>
      <c r="F169" s="10">
        <f t="shared" si="10"/>
        <v>28897.42274314141</v>
      </c>
    </row>
    <row r="170" spans="1:6" ht="12.75">
      <c r="A170">
        <f t="shared" si="11"/>
        <v>158</v>
      </c>
      <c r="B170" s="10">
        <f t="shared" si="8"/>
        <v>28897.42274314141</v>
      </c>
      <c r="C170" s="10">
        <f t="shared" si="9"/>
        <v>1234.2929115100746</v>
      </c>
      <c r="D170" s="10">
        <f>B170*G$5</f>
        <v>46.54377745440144</v>
      </c>
      <c r="E170" s="11">
        <f>G$6</f>
        <v>1280.836688964476</v>
      </c>
      <c r="F170" s="10">
        <f t="shared" si="10"/>
        <v>27663.129831631337</v>
      </c>
    </row>
    <row r="171" spans="1:6" ht="12.75">
      <c r="A171">
        <f t="shared" si="11"/>
        <v>159</v>
      </c>
      <c r="B171" s="10">
        <f t="shared" si="8"/>
        <v>27663.129831631337</v>
      </c>
      <c r="C171" s="10">
        <f t="shared" si="9"/>
        <v>1236.2809315178624</v>
      </c>
      <c r="D171" s="10">
        <f>B171*G$5</f>
        <v>44.55575744661355</v>
      </c>
      <c r="E171" s="11">
        <f>G$6</f>
        <v>1280.836688964476</v>
      </c>
      <c r="F171" s="10">
        <f t="shared" si="10"/>
        <v>26426.848900113473</v>
      </c>
    </row>
    <row r="172" spans="1:6" ht="12.75">
      <c r="A172">
        <f t="shared" si="11"/>
        <v>160</v>
      </c>
      <c r="B172" s="10">
        <f t="shared" si="8"/>
        <v>26426.848900113473</v>
      </c>
      <c r="C172" s="10">
        <f t="shared" si="9"/>
        <v>1238.272153539949</v>
      </c>
      <c r="D172" s="10">
        <f>B172*G$5</f>
        <v>42.56453542452701</v>
      </c>
      <c r="E172" s="11">
        <f>G$6</f>
        <v>1280.836688964476</v>
      </c>
      <c r="F172" s="10">
        <f t="shared" si="10"/>
        <v>25188.576746573523</v>
      </c>
    </row>
    <row r="173" spans="1:6" ht="12.75">
      <c r="A173">
        <f t="shared" si="11"/>
        <v>161</v>
      </c>
      <c r="B173" s="10">
        <f t="shared" si="8"/>
        <v>25188.576746573523</v>
      </c>
      <c r="C173" s="10">
        <f t="shared" si="9"/>
        <v>1240.2665827336743</v>
      </c>
      <c r="D173" s="10">
        <f>B173*G$5</f>
        <v>40.57010623080159</v>
      </c>
      <c r="E173" s="11">
        <f>G$6</f>
        <v>1280.836688964476</v>
      </c>
      <c r="F173" s="10">
        <f t="shared" si="10"/>
        <v>23948.310163839848</v>
      </c>
    </row>
    <row r="174" spans="1:6" ht="12.75">
      <c r="A174">
        <f t="shared" si="11"/>
        <v>162</v>
      </c>
      <c r="B174" s="10">
        <f t="shared" si="8"/>
        <v>23948.310163839848</v>
      </c>
      <c r="C174" s="10">
        <f t="shared" si="9"/>
        <v>1242.2642242646857</v>
      </c>
      <c r="D174" s="10">
        <f>B174*G$5</f>
        <v>38.57246469979039</v>
      </c>
      <c r="E174" s="11">
        <f>G$6</f>
        <v>1280.836688964476</v>
      </c>
      <c r="F174" s="10">
        <f t="shared" si="10"/>
        <v>22706.04593957516</v>
      </c>
    </row>
    <row r="175" spans="1:6" ht="12.75">
      <c r="A175">
        <f t="shared" si="11"/>
        <v>163</v>
      </c>
      <c r="B175" s="10">
        <f t="shared" si="8"/>
        <v>22706.04593957516</v>
      </c>
      <c r="C175" s="10">
        <f t="shared" si="9"/>
        <v>1244.2650833069497</v>
      </c>
      <c r="D175" s="10">
        <f>B175*G$5</f>
        <v>36.571605657526376</v>
      </c>
      <c r="E175" s="11">
        <f>G$6</f>
        <v>1280.836688964476</v>
      </c>
      <c r="F175" s="10">
        <f t="shared" si="10"/>
        <v>21461.78085626821</v>
      </c>
    </row>
    <row r="176" spans="1:6" ht="12.75">
      <c r="A176">
        <f t="shared" si="11"/>
        <v>164</v>
      </c>
      <c r="B176" s="10">
        <f t="shared" si="8"/>
        <v>21461.78085626821</v>
      </c>
      <c r="C176" s="10">
        <f t="shared" si="9"/>
        <v>1246.2691650427669</v>
      </c>
      <c r="D176" s="10">
        <f>B176*G$5</f>
        <v>34.56752392170908</v>
      </c>
      <c r="E176" s="11">
        <f>G$6</f>
        <v>1280.836688964476</v>
      </c>
      <c r="F176" s="10">
        <f t="shared" si="10"/>
        <v>20215.511691225445</v>
      </c>
    </row>
    <row r="177" spans="1:6" ht="12.75">
      <c r="A177">
        <f t="shared" si="11"/>
        <v>165</v>
      </c>
      <c r="B177" s="10">
        <f t="shared" si="8"/>
        <v>20215.511691225445</v>
      </c>
      <c r="C177" s="10">
        <f t="shared" si="9"/>
        <v>1248.276474662785</v>
      </c>
      <c r="D177" s="10">
        <f>B177*G$5</f>
        <v>32.56021430169113</v>
      </c>
      <c r="E177" s="11">
        <f>G$6</f>
        <v>1280.836688964476</v>
      </c>
      <c r="F177" s="10">
        <f t="shared" si="10"/>
        <v>18967.23521656266</v>
      </c>
    </row>
    <row r="178" spans="1:6" ht="12.75">
      <c r="A178">
        <f t="shared" si="11"/>
        <v>166</v>
      </c>
      <c r="B178" s="10">
        <f t="shared" si="8"/>
        <v>18967.23521656266</v>
      </c>
      <c r="C178" s="10">
        <f t="shared" si="9"/>
        <v>1250.2870173660112</v>
      </c>
      <c r="D178" s="10">
        <f>B178*G$5</f>
        <v>30.54967159846481</v>
      </c>
      <c r="E178" s="11">
        <f>G$6</f>
        <v>1280.836688964476</v>
      </c>
      <c r="F178" s="10">
        <f t="shared" si="10"/>
        <v>17716.94819919665</v>
      </c>
    </row>
    <row r="179" spans="1:6" ht="12.75">
      <c r="A179">
        <f t="shared" si="11"/>
        <v>167</v>
      </c>
      <c r="B179" s="10">
        <f t="shared" si="8"/>
        <v>17716.94819919665</v>
      </c>
      <c r="C179" s="10">
        <f t="shared" si="9"/>
        <v>1252.3007983598275</v>
      </c>
      <c r="D179" s="10">
        <f>B179*G$5</f>
        <v>28.535890604648582</v>
      </c>
      <c r="E179" s="11">
        <f>G$6</f>
        <v>1280.836688964476</v>
      </c>
      <c r="F179" s="10">
        <f t="shared" si="10"/>
        <v>16464.64740083682</v>
      </c>
    </row>
    <row r="180" spans="1:6" ht="12.75">
      <c r="A180">
        <f t="shared" si="11"/>
        <v>168</v>
      </c>
      <c r="B180" s="10">
        <f t="shared" si="8"/>
        <v>16464.64740083682</v>
      </c>
      <c r="C180" s="10">
        <f t="shared" si="9"/>
        <v>1254.3178228600025</v>
      </c>
      <c r="D180" s="10">
        <f>B180*G$5</f>
        <v>26.518866104473627</v>
      </c>
      <c r="E180" s="11">
        <f>G$6</f>
        <v>1280.836688964476</v>
      </c>
      <c r="F180" s="10">
        <f t="shared" si="10"/>
        <v>15210.329577976818</v>
      </c>
    </row>
    <row r="181" spans="1:6" ht="12.75">
      <c r="A181">
        <f t="shared" si="11"/>
        <v>169</v>
      </c>
      <c r="B181" s="10">
        <f t="shared" si="8"/>
        <v>15210.329577976818</v>
      </c>
      <c r="C181" s="10">
        <f t="shared" si="9"/>
        <v>1256.3380960907057</v>
      </c>
      <c r="D181" s="10">
        <f>B181*G$5</f>
        <v>24.498592873770328</v>
      </c>
      <c r="E181" s="11">
        <f>G$6</f>
        <v>1280.836688964476</v>
      </c>
      <c r="F181" s="10">
        <f t="shared" si="10"/>
        <v>13953.991481886113</v>
      </c>
    </row>
    <row r="182" spans="1:6" ht="12.75">
      <c r="A182">
        <f t="shared" si="11"/>
        <v>170</v>
      </c>
      <c r="B182" s="10">
        <f t="shared" si="8"/>
        <v>13953.991481886113</v>
      </c>
      <c r="C182" s="10">
        <f t="shared" si="9"/>
        <v>1258.3616232845213</v>
      </c>
      <c r="D182" s="10">
        <f>B182*G$5</f>
        <v>22.475065679954724</v>
      </c>
      <c r="E182" s="11">
        <f>G$6</f>
        <v>1280.836688964476</v>
      </c>
      <c r="F182" s="10">
        <f t="shared" si="10"/>
        <v>12695.629858601591</v>
      </c>
    </row>
    <row r="183" spans="1:6" ht="12.75">
      <c r="A183">
        <f t="shared" si="11"/>
        <v>171</v>
      </c>
      <c r="B183" s="10">
        <f t="shared" si="8"/>
        <v>12695.629858601591</v>
      </c>
      <c r="C183" s="10">
        <f t="shared" si="9"/>
        <v>1260.388409682461</v>
      </c>
      <c r="D183" s="10">
        <f>B183*G$5</f>
        <v>20.448279282014962</v>
      </c>
      <c r="E183" s="11">
        <f>G$6</f>
        <v>1280.836688964476</v>
      </c>
      <c r="F183" s="10">
        <f t="shared" si="10"/>
        <v>11435.24144891913</v>
      </c>
    </row>
    <row r="184" spans="1:6" ht="12.75">
      <c r="A184">
        <f t="shared" si="11"/>
        <v>172</v>
      </c>
      <c r="B184" s="10">
        <f t="shared" si="8"/>
        <v>11435.24144891913</v>
      </c>
      <c r="C184" s="10">
        <f t="shared" si="9"/>
        <v>1262.4184605339783</v>
      </c>
      <c r="D184" s="10">
        <f>B184*G$5</f>
        <v>18.418228430497738</v>
      </c>
      <c r="E184" s="11">
        <f>G$6</f>
        <v>1280.836688964476</v>
      </c>
      <c r="F184" s="10">
        <f t="shared" si="10"/>
        <v>10172.822988385153</v>
      </c>
    </row>
    <row r="185" spans="1:6" ht="12.75">
      <c r="A185">
        <f t="shared" si="11"/>
        <v>173</v>
      </c>
      <c r="B185" s="10">
        <f t="shared" si="8"/>
        <v>10172.822988385153</v>
      </c>
      <c r="C185" s="10">
        <f t="shared" si="9"/>
        <v>1264.4517810969814</v>
      </c>
      <c r="D185" s="10">
        <f>B185*G$5</f>
        <v>16.384907867494686</v>
      </c>
      <c r="E185" s="11">
        <f>G$6</f>
        <v>1280.836688964476</v>
      </c>
      <c r="F185" s="10">
        <f t="shared" si="10"/>
        <v>8908.371207288172</v>
      </c>
    </row>
    <row r="186" spans="1:6" ht="12.75">
      <c r="A186">
        <f t="shared" si="11"/>
        <v>174</v>
      </c>
      <c r="B186" s="10">
        <f t="shared" si="8"/>
        <v>8908.371207288172</v>
      </c>
      <c r="C186" s="10">
        <f t="shared" si="9"/>
        <v>1266.4883766378473</v>
      </c>
      <c r="D186" s="10">
        <f>B186*G$5</f>
        <v>14.348312326628758</v>
      </c>
      <c r="E186" s="11">
        <f>G$6</f>
        <v>1280.836688964476</v>
      </c>
      <c r="F186" s="10">
        <f t="shared" si="10"/>
        <v>7641.882830650325</v>
      </c>
    </row>
    <row r="187" spans="1:6" ht="12.75">
      <c r="A187">
        <f t="shared" si="11"/>
        <v>175</v>
      </c>
      <c r="B187" s="10">
        <f t="shared" si="8"/>
        <v>7641.882830650325</v>
      </c>
      <c r="C187" s="10">
        <f t="shared" si="9"/>
        <v>1268.5282524314355</v>
      </c>
      <c r="D187" s="10">
        <f>B187*G$5</f>
        <v>12.308436533040599</v>
      </c>
      <c r="E187" s="11">
        <f>G$6</f>
        <v>1280.836688964476</v>
      </c>
      <c r="F187" s="10">
        <f t="shared" si="10"/>
        <v>6373.354578218889</v>
      </c>
    </row>
    <row r="188" spans="1:6" ht="12.75">
      <c r="A188">
        <f t="shared" si="11"/>
        <v>176</v>
      </c>
      <c r="B188" s="10">
        <f t="shared" si="8"/>
        <v>6373.354578218889</v>
      </c>
      <c r="C188" s="10">
        <f t="shared" si="9"/>
        <v>1270.5714137611012</v>
      </c>
      <c r="D188" s="10">
        <f>B188*G$5</f>
        <v>10.26527520337487</v>
      </c>
      <c r="E188" s="11">
        <f>G$6</f>
        <v>1280.836688964476</v>
      </c>
      <c r="F188" s="10">
        <f t="shared" si="10"/>
        <v>5102.783164457788</v>
      </c>
    </row>
    <row r="189" spans="1:6" ht="12.75">
      <c r="A189">
        <f t="shared" si="11"/>
        <v>177</v>
      </c>
      <c r="B189" s="10">
        <f t="shared" si="8"/>
        <v>5102.783164457788</v>
      </c>
      <c r="C189" s="10">
        <f t="shared" si="9"/>
        <v>1272.6178659187094</v>
      </c>
      <c r="D189" s="10">
        <f>B189*G$5</f>
        <v>8.21882304576657</v>
      </c>
      <c r="E189" s="11">
        <f>G$6</f>
        <v>1280.836688964476</v>
      </c>
      <c r="F189" s="10">
        <f t="shared" si="10"/>
        <v>3830.165298539079</v>
      </c>
    </row>
    <row r="190" spans="1:6" ht="12.75">
      <c r="A190">
        <f t="shared" si="11"/>
        <v>178</v>
      </c>
      <c r="B190" s="10">
        <f t="shared" si="8"/>
        <v>3830.165298539079</v>
      </c>
      <c r="C190" s="10">
        <f t="shared" si="9"/>
        <v>1274.6676142046488</v>
      </c>
      <c r="D190" s="10">
        <f>B190*G$5</f>
        <v>6.16907475982733</v>
      </c>
      <c r="E190" s="11">
        <f>G$6</f>
        <v>1280.836688964476</v>
      </c>
      <c r="F190" s="10">
        <f t="shared" si="10"/>
        <v>2555.4976843344302</v>
      </c>
    </row>
    <row r="191" spans="1:6" ht="12.75">
      <c r="A191">
        <f t="shared" si="11"/>
        <v>179</v>
      </c>
      <c r="B191" s="10">
        <f t="shared" si="8"/>
        <v>2555.4976843344302</v>
      </c>
      <c r="C191" s="10">
        <f t="shared" si="9"/>
        <v>1276.7206639278443</v>
      </c>
      <c r="D191" s="10">
        <f>B191*G$5</f>
        <v>4.116025036631686</v>
      </c>
      <c r="E191" s="11">
        <f>G$6</f>
        <v>1280.836688964476</v>
      </c>
      <c r="F191" s="10">
        <f t="shared" si="10"/>
        <v>1278.777020406586</v>
      </c>
    </row>
    <row r="192" spans="1:6" ht="12.75">
      <c r="A192" s="25">
        <f t="shared" si="11"/>
        <v>180</v>
      </c>
      <c r="B192" s="26">
        <f t="shared" si="8"/>
        <v>1278.777020406586</v>
      </c>
      <c r="C192" s="26">
        <f t="shared" si="9"/>
        <v>1278.7770204057726</v>
      </c>
      <c r="D192" s="26">
        <f>B192*G$5</f>
        <v>2.0596685587033234</v>
      </c>
      <c r="E192" s="27">
        <f>G$6</f>
        <v>1280.836688964476</v>
      </c>
      <c r="F192" s="26">
        <f t="shared" si="10"/>
        <v>8.133156370604411E-10</v>
      </c>
    </row>
    <row r="193" spans="1:6" ht="12.75">
      <c r="A193" s="25"/>
      <c r="B193" s="26"/>
      <c r="C193" s="26"/>
      <c r="D193" s="26"/>
      <c r="E193" s="27"/>
      <c r="F193" s="26"/>
    </row>
    <row r="194" spans="1:6" ht="12.75">
      <c r="A194" s="25"/>
      <c r="B194" s="28" t="s">
        <v>16</v>
      </c>
      <c r="C194" s="29">
        <f>SUM(C13:C193)</f>
        <v>199999.99999999927</v>
      </c>
      <c r="D194" s="29">
        <f>SUM(D13:D193)</f>
        <v>30550.60401360645</v>
      </c>
      <c r="E194" s="27"/>
      <c r="F194" s="26"/>
    </row>
    <row r="195" spans="1:6" ht="12.75">
      <c r="A195" s="25"/>
      <c r="B195" s="26"/>
      <c r="C195" s="26"/>
      <c r="D195" s="26"/>
      <c r="E195" s="27"/>
      <c r="F195" s="26"/>
    </row>
    <row r="196" spans="1:6" ht="12.75">
      <c r="A196" s="25"/>
      <c r="B196" s="26"/>
      <c r="C196" s="26"/>
      <c r="D196" s="26"/>
      <c r="E196" s="27"/>
      <c r="F196" s="26"/>
    </row>
    <row r="197" spans="1:6" ht="12.75">
      <c r="A197" s="25"/>
      <c r="B197" s="26"/>
      <c r="C197" s="26"/>
      <c r="D197" s="26"/>
      <c r="E197" s="27"/>
      <c r="F197" s="26"/>
    </row>
    <row r="198" spans="1:6" ht="12.75">
      <c r="A198" s="25"/>
      <c r="B198" s="26"/>
      <c r="C198" s="26"/>
      <c r="D198" s="26"/>
      <c r="E198" s="27"/>
      <c r="F198" s="26"/>
    </row>
    <row r="199" spans="1:6" ht="12.75">
      <c r="A199" s="25"/>
      <c r="B199" s="26"/>
      <c r="C199" s="26"/>
      <c r="D199" s="26"/>
      <c r="E199" s="27"/>
      <c r="F199" s="26"/>
    </row>
    <row r="200" spans="1:6" ht="12.75">
      <c r="A200" s="25"/>
      <c r="B200" s="26"/>
      <c r="C200" s="26"/>
      <c r="D200" s="26"/>
      <c r="E200" s="27"/>
      <c r="F200" s="26"/>
    </row>
    <row r="201" spans="1:6" ht="12.75">
      <c r="A201" s="25"/>
      <c r="B201" s="26"/>
      <c r="C201" s="26"/>
      <c r="D201" s="26"/>
      <c r="E201" s="27"/>
      <c r="F201" s="26"/>
    </row>
    <row r="202" spans="1:6" ht="12.75">
      <c r="A202" s="25"/>
      <c r="B202" s="26"/>
      <c r="C202" s="26"/>
      <c r="D202" s="26"/>
      <c r="E202" s="27"/>
      <c r="F202" s="26"/>
    </row>
    <row r="203" spans="1:6" ht="12.75">
      <c r="A203" s="25"/>
      <c r="B203" s="26"/>
      <c r="C203" s="26"/>
      <c r="D203" s="26"/>
      <c r="E203" s="27"/>
      <c r="F203" s="26"/>
    </row>
    <row r="204" spans="1:6" ht="12.75">
      <c r="A204" s="25"/>
      <c r="B204" s="26"/>
      <c r="C204" s="26"/>
      <c r="D204" s="26"/>
      <c r="E204" s="27"/>
      <c r="F204" s="26"/>
    </row>
    <row r="205" spans="1:6" ht="12.75">
      <c r="A205" s="25"/>
      <c r="B205" s="26"/>
      <c r="C205" s="26"/>
      <c r="D205" s="26"/>
      <c r="E205" s="27"/>
      <c r="F205" s="26"/>
    </row>
    <row r="206" spans="1:6" ht="12.75">
      <c r="A206" s="25"/>
      <c r="B206" s="26"/>
      <c r="C206" s="26"/>
      <c r="D206" s="26"/>
      <c r="E206" s="27"/>
      <c r="F206" s="26"/>
    </row>
    <row r="207" spans="1:6" ht="12.75">
      <c r="A207" s="25"/>
      <c r="B207" s="26"/>
      <c r="C207" s="26"/>
      <c r="D207" s="26"/>
      <c r="E207" s="27"/>
      <c r="F207" s="26"/>
    </row>
    <row r="208" spans="1:6" ht="12.75">
      <c r="A208" s="25"/>
      <c r="B208" s="26"/>
      <c r="C208" s="26"/>
      <c r="D208" s="26"/>
      <c r="E208" s="27"/>
      <c r="F208" s="26"/>
    </row>
    <row r="209" spans="1:6" ht="12.75">
      <c r="A209" s="25"/>
      <c r="B209" s="26"/>
      <c r="C209" s="26"/>
      <c r="D209" s="26"/>
      <c r="E209" s="27"/>
      <c r="F209" s="26"/>
    </row>
    <row r="210" spans="1:6" ht="12.75">
      <c r="A210" s="25"/>
      <c r="B210" s="26"/>
      <c r="C210" s="26"/>
      <c r="D210" s="26"/>
      <c r="E210" s="27"/>
      <c r="F210" s="26"/>
    </row>
    <row r="211" spans="1:6" ht="12.75">
      <c r="A211" s="25"/>
      <c r="B211" s="26"/>
      <c r="C211" s="26"/>
      <c r="D211" s="26"/>
      <c r="E211" s="27"/>
      <c r="F211" s="26"/>
    </row>
    <row r="212" spans="1:6" ht="12.75">
      <c r="A212" s="25"/>
      <c r="B212" s="26"/>
      <c r="C212" s="26"/>
      <c r="D212" s="26"/>
      <c r="E212" s="27"/>
      <c r="F212" s="26"/>
    </row>
    <row r="213" spans="1:6" ht="12.75">
      <c r="A213" s="25"/>
      <c r="B213" s="26"/>
      <c r="C213" s="26"/>
      <c r="D213" s="26"/>
      <c r="E213" s="27"/>
      <c r="F213" s="26"/>
    </row>
    <row r="214" spans="1:6" ht="12.75">
      <c r="A214" s="25"/>
      <c r="B214" s="26"/>
      <c r="C214" s="26"/>
      <c r="D214" s="26"/>
      <c r="E214" s="27"/>
      <c r="F214" s="26"/>
    </row>
    <row r="215" spans="1:6" ht="12.75">
      <c r="A215" s="25"/>
      <c r="B215" s="26"/>
      <c r="C215" s="26"/>
      <c r="D215" s="26"/>
      <c r="E215" s="27"/>
      <c r="F215" s="26"/>
    </row>
    <row r="216" spans="1:6" ht="12.75">
      <c r="A216" s="25"/>
      <c r="B216" s="26"/>
      <c r="C216" s="26"/>
      <c r="D216" s="26"/>
      <c r="E216" s="27"/>
      <c r="F216" s="26"/>
    </row>
    <row r="217" spans="1:6" ht="12.75">
      <c r="A217" s="25"/>
      <c r="B217" s="26"/>
      <c r="C217" s="26"/>
      <c r="D217" s="26"/>
      <c r="E217" s="27"/>
      <c r="F217" s="26"/>
    </row>
    <row r="218" spans="1:6" ht="12.75">
      <c r="A218" s="25"/>
      <c r="B218" s="26"/>
      <c r="C218" s="26"/>
      <c r="D218" s="26"/>
      <c r="E218" s="27"/>
      <c r="F218" s="26"/>
    </row>
    <row r="219" spans="1:6" ht="12.75">
      <c r="A219" s="25"/>
      <c r="B219" s="26"/>
      <c r="C219" s="26"/>
      <c r="D219" s="26"/>
      <c r="E219" s="27"/>
      <c r="F219" s="26"/>
    </row>
    <row r="220" spans="1:6" ht="12.75">
      <c r="A220" s="25"/>
      <c r="B220" s="26"/>
      <c r="C220" s="26"/>
      <c r="D220" s="26"/>
      <c r="E220" s="27"/>
      <c r="F220" s="26"/>
    </row>
    <row r="221" spans="1:6" ht="12.75">
      <c r="A221" s="25"/>
      <c r="B221" s="26"/>
      <c r="C221" s="26"/>
      <c r="D221" s="26"/>
      <c r="E221" s="27"/>
      <c r="F221" s="26"/>
    </row>
    <row r="222" spans="1:6" ht="12.75">
      <c r="A222" s="25"/>
      <c r="B222" s="26"/>
      <c r="C222" s="26"/>
      <c r="D222" s="26"/>
      <c r="E222" s="27"/>
      <c r="F222" s="26"/>
    </row>
    <row r="223" spans="1:6" ht="12.75">
      <c r="A223" s="25"/>
      <c r="B223" s="26"/>
      <c r="C223" s="26"/>
      <c r="D223" s="26"/>
      <c r="E223" s="27"/>
      <c r="F223" s="26"/>
    </row>
    <row r="224" spans="1:6" ht="12.75">
      <c r="A224" s="25"/>
      <c r="B224" s="26"/>
      <c r="C224" s="26"/>
      <c r="D224" s="26"/>
      <c r="E224" s="27"/>
      <c r="F224" s="26"/>
    </row>
    <row r="225" spans="1:6" ht="12.75">
      <c r="A225" s="25"/>
      <c r="B225" s="26"/>
      <c r="C225" s="26"/>
      <c r="D225" s="26"/>
      <c r="E225" s="27"/>
      <c r="F225" s="26"/>
    </row>
    <row r="226" spans="1:6" ht="12.75">
      <c r="A226" s="25"/>
      <c r="B226" s="26"/>
      <c r="C226" s="26"/>
      <c r="D226" s="26"/>
      <c r="E226" s="27"/>
      <c r="F226" s="26"/>
    </row>
    <row r="227" spans="1:6" ht="12.75">
      <c r="A227" s="25"/>
      <c r="B227" s="26"/>
      <c r="C227" s="26"/>
      <c r="D227" s="26"/>
      <c r="E227" s="27"/>
      <c r="F227" s="26"/>
    </row>
    <row r="228" spans="1:6" ht="12.75">
      <c r="A228" s="25"/>
      <c r="B228" s="26"/>
      <c r="C228" s="26"/>
      <c r="D228" s="26"/>
      <c r="E228" s="27"/>
      <c r="F228" s="26"/>
    </row>
    <row r="229" spans="1:6" ht="12.75">
      <c r="A229" s="25"/>
      <c r="B229" s="26"/>
      <c r="C229" s="26"/>
      <c r="D229" s="26"/>
      <c r="E229" s="27"/>
      <c r="F229" s="26"/>
    </row>
    <row r="230" spans="1:6" ht="12.75">
      <c r="A230" s="25"/>
      <c r="B230" s="26"/>
      <c r="C230" s="26"/>
      <c r="D230" s="26"/>
      <c r="E230" s="27"/>
      <c r="F230" s="26"/>
    </row>
    <row r="231" spans="1:6" ht="12.75">
      <c r="A231" s="25"/>
      <c r="B231" s="26"/>
      <c r="C231" s="26"/>
      <c r="D231" s="26"/>
      <c r="E231" s="27"/>
      <c r="F231" s="26"/>
    </row>
    <row r="232" spans="1:6" ht="12.75">
      <c r="A232" s="25"/>
      <c r="B232" s="26"/>
      <c r="C232" s="26"/>
      <c r="D232" s="26"/>
      <c r="E232" s="27"/>
      <c r="F232" s="26"/>
    </row>
    <row r="233" spans="1:6" ht="12.75">
      <c r="A233" s="25"/>
      <c r="B233" s="26"/>
      <c r="C233" s="26"/>
      <c r="D233" s="26"/>
      <c r="E233" s="27"/>
      <c r="F233" s="26"/>
    </row>
    <row r="234" spans="1:6" ht="12.75">
      <c r="A234" s="25"/>
      <c r="B234" s="26"/>
      <c r="C234" s="26"/>
      <c r="D234" s="26"/>
      <c r="E234" s="27"/>
      <c r="F234" s="26"/>
    </row>
    <row r="235" spans="1:6" ht="12.75">
      <c r="A235" s="25"/>
      <c r="B235" s="26"/>
      <c r="C235" s="26"/>
      <c r="D235" s="26"/>
      <c r="E235" s="27"/>
      <c r="F235" s="26"/>
    </row>
    <row r="236" spans="1:6" ht="12.75">
      <c r="A236" s="25"/>
      <c r="B236" s="26"/>
      <c r="C236" s="26"/>
      <c r="D236" s="26"/>
      <c r="E236" s="27"/>
      <c r="F236" s="26"/>
    </row>
    <row r="237" spans="1:6" ht="12.75">
      <c r="A237" s="25"/>
      <c r="B237" s="26"/>
      <c r="C237" s="26"/>
      <c r="D237" s="26"/>
      <c r="E237" s="27"/>
      <c r="F237" s="26"/>
    </row>
    <row r="238" spans="1:6" ht="12.75">
      <c r="A238" s="25"/>
      <c r="B238" s="26"/>
      <c r="C238" s="26"/>
      <c r="D238" s="26"/>
      <c r="E238" s="27"/>
      <c r="F238" s="26"/>
    </row>
    <row r="239" spans="1:6" ht="12.75">
      <c r="A239" s="25"/>
      <c r="B239" s="26"/>
      <c r="C239" s="26"/>
      <c r="D239" s="26"/>
      <c r="E239" s="27"/>
      <c r="F239" s="26"/>
    </row>
    <row r="240" spans="1:6" ht="12.75">
      <c r="A240" s="25"/>
      <c r="B240" s="26"/>
      <c r="C240" s="26"/>
      <c r="D240" s="26"/>
      <c r="E240" s="27"/>
      <c r="F240" s="26"/>
    </row>
    <row r="241" spans="1:6" ht="12.75">
      <c r="A241" s="25"/>
      <c r="B241" s="26"/>
      <c r="C241" s="26"/>
      <c r="D241" s="26"/>
      <c r="E241" s="27"/>
      <c r="F241" s="26"/>
    </row>
    <row r="242" spans="1:6" ht="12.75">
      <c r="A242" s="25"/>
      <c r="B242" s="26"/>
      <c r="C242" s="26"/>
      <c r="D242" s="26"/>
      <c r="E242" s="27"/>
      <c r="F242" s="26"/>
    </row>
    <row r="243" spans="1:6" ht="12.75">
      <c r="A243" s="25"/>
      <c r="B243" s="26"/>
      <c r="C243" s="26"/>
      <c r="D243" s="26"/>
      <c r="E243" s="27"/>
      <c r="F243" s="26"/>
    </row>
    <row r="244" spans="1:6" ht="12.75">
      <c r="A244" s="25"/>
      <c r="B244" s="26"/>
      <c r="C244" s="26"/>
      <c r="D244" s="26"/>
      <c r="E244" s="27"/>
      <c r="F244" s="26"/>
    </row>
    <row r="245" spans="1:6" ht="12.75">
      <c r="A245" s="25"/>
      <c r="B245" s="26"/>
      <c r="C245" s="26"/>
      <c r="D245" s="26"/>
      <c r="E245" s="27"/>
      <c r="F245" s="26"/>
    </row>
    <row r="246" spans="1:6" ht="12.75">
      <c r="A246" s="25"/>
      <c r="B246" s="26"/>
      <c r="C246" s="26"/>
      <c r="D246" s="26"/>
      <c r="E246" s="27"/>
      <c r="F246" s="26"/>
    </row>
    <row r="247" spans="1:6" ht="12.75">
      <c r="A247" s="25"/>
      <c r="B247" s="26"/>
      <c r="C247" s="26"/>
      <c r="D247" s="26"/>
      <c r="E247" s="27"/>
      <c r="F247" s="26"/>
    </row>
    <row r="248" spans="1:6" ht="12.75">
      <c r="A248" s="25"/>
      <c r="B248" s="26"/>
      <c r="C248" s="26"/>
      <c r="D248" s="26"/>
      <c r="E248" s="27"/>
      <c r="F248" s="26"/>
    </row>
    <row r="249" spans="1:6" ht="12.75">
      <c r="A249" s="25"/>
      <c r="B249" s="26"/>
      <c r="C249" s="26"/>
      <c r="D249" s="26"/>
      <c r="E249" s="27"/>
      <c r="F249" s="26"/>
    </row>
    <row r="250" spans="1:6" ht="12.75">
      <c r="A250" s="25"/>
      <c r="B250" s="26"/>
      <c r="C250" s="26"/>
      <c r="D250" s="26"/>
      <c r="E250" s="27"/>
      <c r="F250" s="26"/>
    </row>
    <row r="251" spans="1:6" ht="12.75">
      <c r="A251" s="25"/>
      <c r="B251" s="26"/>
      <c r="C251" s="26"/>
      <c r="D251" s="26"/>
      <c r="E251" s="27"/>
      <c r="F251" s="26"/>
    </row>
    <row r="252" spans="1:6" ht="12.75">
      <c r="A252" s="25"/>
      <c r="B252" s="26"/>
      <c r="C252" s="26"/>
      <c r="D252" s="26"/>
      <c r="E252" s="27"/>
      <c r="F252" s="26"/>
    </row>
    <row r="253" spans="1:6" ht="12.75">
      <c r="A253" s="25"/>
      <c r="B253" s="26"/>
      <c r="C253" s="26"/>
      <c r="D253" s="26"/>
      <c r="E253" s="27"/>
      <c r="F253" s="26"/>
    </row>
    <row r="254" spans="1:6" ht="12.75">
      <c r="A254" s="25"/>
      <c r="B254" s="26"/>
      <c r="C254" s="26"/>
      <c r="D254" s="26"/>
      <c r="E254" s="27"/>
      <c r="F254" s="26"/>
    </row>
    <row r="255" spans="1:6" ht="12.75">
      <c r="A255" s="25"/>
      <c r="B255" s="26"/>
      <c r="C255" s="26"/>
      <c r="D255" s="26"/>
      <c r="E255" s="27"/>
      <c r="F255" s="26"/>
    </row>
    <row r="256" spans="1:6" ht="12.75">
      <c r="A256" s="25"/>
      <c r="B256" s="26"/>
      <c r="C256" s="26"/>
      <c r="D256" s="26"/>
      <c r="E256" s="27"/>
      <c r="F256" s="26"/>
    </row>
    <row r="257" spans="1:6" ht="12.75">
      <c r="A257" s="25"/>
      <c r="B257" s="26"/>
      <c r="C257" s="26"/>
      <c r="D257" s="26"/>
      <c r="E257" s="27"/>
      <c r="F257" s="26"/>
    </row>
    <row r="258" spans="1:6" ht="12.75">
      <c r="A258" s="25"/>
      <c r="B258" s="26"/>
      <c r="C258" s="26"/>
      <c r="D258" s="26"/>
      <c r="E258" s="27"/>
      <c r="F258" s="26"/>
    </row>
    <row r="259" spans="1:6" ht="12.75">
      <c r="A259" s="25"/>
      <c r="B259" s="26"/>
      <c r="C259" s="26"/>
      <c r="D259" s="26"/>
      <c r="E259" s="27"/>
      <c r="F259" s="26"/>
    </row>
    <row r="260" spans="1:6" ht="12.75">
      <c r="A260" s="25"/>
      <c r="B260" s="26"/>
      <c r="C260" s="26"/>
      <c r="D260" s="26"/>
      <c r="E260" s="27"/>
      <c r="F260" s="26"/>
    </row>
    <row r="261" spans="1:6" ht="12.75">
      <c r="A261" s="25"/>
      <c r="B261" s="26"/>
      <c r="C261" s="26"/>
      <c r="D261" s="26"/>
      <c r="E261" s="27"/>
      <c r="F261" s="26"/>
    </row>
    <row r="262" spans="1:6" ht="12.75">
      <c r="A262" s="25"/>
      <c r="B262" s="26"/>
      <c r="C262" s="26"/>
      <c r="D262" s="26"/>
      <c r="E262" s="27"/>
      <c r="F262" s="26"/>
    </row>
    <row r="263" spans="1:6" ht="12.75">
      <c r="A263" s="25"/>
      <c r="B263" s="26"/>
      <c r="C263" s="26"/>
      <c r="D263" s="26"/>
      <c r="E263" s="27"/>
      <c r="F263" s="26"/>
    </row>
    <row r="264" spans="1:6" ht="12.75">
      <c r="A264" s="25"/>
      <c r="B264" s="26"/>
      <c r="C264" s="26"/>
      <c r="D264" s="26"/>
      <c r="E264" s="27"/>
      <c r="F264" s="26"/>
    </row>
    <row r="265" spans="1:6" ht="12.75">
      <c r="A265" s="25"/>
      <c r="B265" s="26"/>
      <c r="C265" s="26"/>
      <c r="D265" s="26"/>
      <c r="E265" s="27"/>
      <c r="F265" s="26"/>
    </row>
    <row r="266" spans="1:6" ht="12.75">
      <c r="A266" s="25"/>
      <c r="B266" s="26"/>
      <c r="C266" s="26"/>
      <c r="D266" s="26"/>
      <c r="E266" s="27"/>
      <c r="F266" s="26"/>
    </row>
    <row r="267" spans="1:6" ht="12.75">
      <c r="A267" s="25"/>
      <c r="B267" s="26"/>
      <c r="C267" s="26"/>
      <c r="D267" s="26"/>
      <c r="E267" s="27"/>
      <c r="F267" s="26"/>
    </row>
    <row r="268" spans="1:6" ht="12.75">
      <c r="A268" s="25"/>
      <c r="B268" s="26"/>
      <c r="C268" s="26"/>
      <c r="D268" s="26"/>
      <c r="E268" s="27"/>
      <c r="F268" s="26"/>
    </row>
    <row r="269" spans="1:6" ht="12.75">
      <c r="A269" s="25"/>
      <c r="B269" s="26"/>
      <c r="C269" s="26"/>
      <c r="D269" s="26"/>
      <c r="E269" s="27"/>
      <c r="F269" s="26"/>
    </row>
    <row r="270" spans="1:6" ht="12.75">
      <c r="A270" s="25"/>
      <c r="B270" s="26"/>
      <c r="C270" s="26"/>
      <c r="D270" s="26"/>
      <c r="E270" s="27"/>
      <c r="F270" s="26"/>
    </row>
    <row r="271" spans="1:6" ht="12.75">
      <c r="A271" s="25"/>
      <c r="B271" s="26"/>
      <c r="C271" s="26"/>
      <c r="D271" s="26"/>
      <c r="E271" s="27"/>
      <c r="F271" s="26"/>
    </row>
    <row r="272" spans="1:6" ht="12.75">
      <c r="A272" s="25"/>
      <c r="B272" s="26"/>
      <c r="C272" s="26"/>
      <c r="D272" s="26"/>
      <c r="E272" s="27"/>
      <c r="F272" s="26"/>
    </row>
    <row r="273" spans="1:6" ht="12.75">
      <c r="A273" s="25"/>
      <c r="B273" s="26"/>
      <c r="C273" s="26"/>
      <c r="D273" s="26"/>
      <c r="E273" s="27"/>
      <c r="F273" s="26"/>
    </row>
    <row r="274" spans="1:6" ht="12.75">
      <c r="A274" s="25"/>
      <c r="B274" s="26"/>
      <c r="C274" s="26"/>
      <c r="D274" s="26"/>
      <c r="E274" s="27"/>
      <c r="F274" s="26"/>
    </row>
    <row r="275" spans="1:6" ht="12.75">
      <c r="A275" s="25"/>
      <c r="B275" s="26"/>
      <c r="C275" s="26"/>
      <c r="D275" s="26"/>
      <c r="E275" s="27"/>
      <c r="F275" s="26"/>
    </row>
    <row r="276" spans="1:6" ht="12.75">
      <c r="A276" s="25"/>
      <c r="B276" s="26"/>
      <c r="C276" s="26"/>
      <c r="D276" s="26"/>
      <c r="E276" s="27"/>
      <c r="F276" s="26"/>
    </row>
    <row r="277" spans="1:6" ht="12.75">
      <c r="A277" s="25"/>
      <c r="B277" s="26"/>
      <c r="C277" s="26"/>
      <c r="D277" s="26"/>
      <c r="E277" s="27"/>
      <c r="F277" s="26"/>
    </row>
    <row r="278" spans="1:6" ht="12.75">
      <c r="A278" s="25"/>
      <c r="B278" s="26"/>
      <c r="C278" s="26"/>
      <c r="D278" s="26"/>
      <c r="E278" s="27"/>
      <c r="F278" s="26"/>
    </row>
    <row r="279" spans="1:6" ht="12.75">
      <c r="A279" s="25"/>
      <c r="B279" s="26"/>
      <c r="C279" s="26"/>
      <c r="D279" s="26"/>
      <c r="E279" s="27"/>
      <c r="F279" s="26"/>
    </row>
    <row r="280" spans="1:6" ht="12.75">
      <c r="A280" s="25"/>
      <c r="B280" s="26"/>
      <c r="C280" s="26"/>
      <c r="D280" s="26"/>
      <c r="E280" s="27"/>
      <c r="F280" s="26"/>
    </row>
    <row r="281" spans="1:6" ht="12.75">
      <c r="A281" s="25"/>
      <c r="B281" s="26"/>
      <c r="C281" s="26"/>
      <c r="D281" s="26"/>
      <c r="E281" s="27"/>
      <c r="F281" s="26"/>
    </row>
    <row r="282" spans="1:6" ht="12.75">
      <c r="A282" s="25"/>
      <c r="B282" s="26"/>
      <c r="C282" s="26"/>
      <c r="D282" s="26"/>
      <c r="E282" s="27"/>
      <c r="F282" s="26"/>
    </row>
    <row r="283" spans="1:6" ht="12.75">
      <c r="A283" s="25"/>
      <c r="B283" s="26"/>
      <c r="C283" s="26"/>
      <c r="D283" s="26"/>
      <c r="E283" s="27"/>
      <c r="F283" s="26"/>
    </row>
    <row r="284" spans="1:6" ht="12.75">
      <c r="A284" s="25"/>
      <c r="B284" s="26"/>
      <c r="C284" s="26"/>
      <c r="D284" s="26"/>
      <c r="E284" s="27"/>
      <c r="F284" s="26"/>
    </row>
    <row r="285" spans="1:6" ht="12.75">
      <c r="A285" s="25"/>
      <c r="B285" s="26"/>
      <c r="C285" s="26"/>
      <c r="D285" s="26"/>
      <c r="E285" s="27"/>
      <c r="F285" s="26"/>
    </row>
    <row r="286" spans="1:6" ht="12.75">
      <c r="A286" s="25"/>
      <c r="B286" s="26"/>
      <c r="C286" s="26"/>
      <c r="D286" s="26"/>
      <c r="E286" s="27"/>
      <c r="F286" s="26"/>
    </row>
    <row r="287" spans="1:6" ht="12.75">
      <c r="A287" s="25"/>
      <c r="B287" s="26"/>
      <c r="C287" s="26"/>
      <c r="D287" s="26"/>
      <c r="E287" s="27"/>
      <c r="F287" s="26"/>
    </row>
    <row r="288" spans="1:6" ht="12.75">
      <c r="A288" s="25"/>
      <c r="B288" s="26"/>
      <c r="C288" s="26"/>
      <c r="D288" s="26"/>
      <c r="E288" s="27"/>
      <c r="F288" s="26"/>
    </row>
    <row r="289" spans="1:6" ht="12.75">
      <c r="A289" s="25"/>
      <c r="B289" s="26"/>
      <c r="C289" s="26"/>
      <c r="D289" s="26"/>
      <c r="E289" s="27"/>
      <c r="F289" s="26"/>
    </row>
    <row r="290" spans="1:6" ht="12.75">
      <c r="A290" s="25"/>
      <c r="B290" s="26"/>
      <c r="C290" s="26"/>
      <c r="D290" s="26"/>
      <c r="E290" s="27"/>
      <c r="F290" s="26"/>
    </row>
    <row r="291" spans="1:6" ht="12.75">
      <c r="A291" s="25"/>
      <c r="B291" s="26"/>
      <c r="C291" s="26"/>
      <c r="D291" s="26"/>
      <c r="E291" s="27"/>
      <c r="F291" s="26"/>
    </row>
    <row r="292" spans="1:6" ht="12.75">
      <c r="A292" s="25"/>
      <c r="B292" s="26"/>
      <c r="C292" s="26"/>
      <c r="D292" s="26"/>
      <c r="E292" s="27"/>
      <c r="F292" s="26"/>
    </row>
    <row r="293" spans="1:6" ht="12.75">
      <c r="A293" s="25"/>
      <c r="B293" s="26"/>
      <c r="C293" s="26"/>
      <c r="D293" s="26"/>
      <c r="E293" s="27"/>
      <c r="F293" s="26"/>
    </row>
    <row r="294" spans="1:6" ht="12.75">
      <c r="A294" s="25"/>
      <c r="B294" s="26"/>
      <c r="C294" s="26"/>
      <c r="D294" s="26"/>
      <c r="E294" s="27"/>
      <c r="F294" s="26"/>
    </row>
  </sheetData>
  <sheetProtection/>
  <hyperlinks>
    <hyperlink ref="A3" r:id="rId1" display="www.meesters.be"/>
  </hyperlinks>
  <printOptions/>
  <pageMargins left="0.75" right="0.75" top="1" bottom="1" header="0.5" footer="0.5"/>
  <pageSetup horizontalDpi="360" verticalDpi="36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Office-gebruiker</cp:lastModifiedBy>
  <dcterms:created xsi:type="dcterms:W3CDTF">1996-11-27T13:48:17Z</dcterms:created>
  <dcterms:modified xsi:type="dcterms:W3CDTF">2017-03-14T09:13:15Z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